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'Sheet1'!$A$1:$M$94</definedName>
  </definedNames>
  <calcPr fullCalcOnLoad="1"/>
</workbook>
</file>

<file path=xl/sharedStrings.xml><?xml version="1.0" encoding="utf-8"?>
<sst xmlns="http://schemas.openxmlformats.org/spreadsheetml/2006/main" count="217" uniqueCount="107">
  <si>
    <t>Name</t>
  </si>
  <si>
    <t>Division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</si>
  <si>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</si>
  <si>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</si>
  <si>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</si>
  <si>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</si>
  <si>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</si>
  <si>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</si>
  <si>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</si>
  <si>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</si>
  <si>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lbs</t>
  </si>
  <si>
    <t>Larry Lermusiaux - NV</t>
  </si>
  <si>
    <t>Open, M (55-59)</t>
  </si>
  <si>
    <t>Eric Tuthill - AZ</t>
  </si>
  <si>
    <t>Deadlift</t>
  </si>
  <si>
    <t>Curl</t>
  </si>
  <si>
    <t>Dennis Cain - NV</t>
  </si>
  <si>
    <t>M (55-59)</t>
  </si>
  <si>
    <t>Kristina Hawkins - AZ</t>
  </si>
  <si>
    <t>F-Open, F-M (45-49)</t>
  </si>
  <si>
    <t>198+</t>
  </si>
  <si>
    <t>Dustin Bingham - WY</t>
  </si>
  <si>
    <t xml:space="preserve">Open </t>
  </si>
  <si>
    <t>William Deloney - AZ</t>
  </si>
  <si>
    <t>Michael Hawkins - AZ</t>
  </si>
  <si>
    <t>Glenn Miller - AZ</t>
  </si>
  <si>
    <t>William Falla - MA</t>
  </si>
  <si>
    <t>Open, M (70-74)</t>
  </si>
  <si>
    <t>Daniel Henson - MA</t>
  </si>
  <si>
    <t>Open, M (45-49)</t>
  </si>
  <si>
    <t>Ben Henson - MA</t>
  </si>
  <si>
    <t>Open, Teen (14-15)</t>
  </si>
  <si>
    <t>Joe Smith - CA</t>
  </si>
  <si>
    <t>Open, PFM</t>
  </si>
  <si>
    <t>Jeff Holeyfield - AZ</t>
  </si>
  <si>
    <t>Open, M (50-54)</t>
  </si>
  <si>
    <t>Clint DeMoss - AZ</t>
  </si>
  <si>
    <t>Open, M (40-44)</t>
  </si>
  <si>
    <t>Kathy Okerlund - AZ</t>
  </si>
  <si>
    <t>F-Open, F-M (55-59)</t>
  </si>
  <si>
    <t>Alvin Waldon - CA</t>
  </si>
  <si>
    <t>William Hill - CA</t>
  </si>
  <si>
    <t>Open, M (65-69)</t>
  </si>
  <si>
    <t>Raymond Classing, Sr. - MD</t>
  </si>
  <si>
    <t>Alan Dean Foster - AZ</t>
  </si>
  <si>
    <t>Open, M (60-64)</t>
  </si>
  <si>
    <t>John Johnson - CA</t>
  </si>
  <si>
    <t>Shane Flanagan - CA</t>
  </si>
  <si>
    <t>Open, (35-39)</t>
  </si>
  <si>
    <t>Steve Brown - OR</t>
  </si>
  <si>
    <t>Open, (35-39), PFM</t>
  </si>
  <si>
    <t>Open, (30-34)</t>
  </si>
  <si>
    <t xml:space="preserve"> </t>
  </si>
  <si>
    <t>Swtz</t>
  </si>
  <si>
    <t>Wgt</t>
  </si>
  <si>
    <t>Paul Gillott - AZ</t>
  </si>
  <si>
    <t>Open, M (55-59), PFM</t>
  </si>
  <si>
    <t>Dustin Newsom - NV</t>
  </si>
  <si>
    <t>Travis Campbell - NV</t>
  </si>
  <si>
    <t>Open</t>
  </si>
  <si>
    <t>Joe Young - NV</t>
  </si>
  <si>
    <t>Elias Sanchez - AZ</t>
  </si>
  <si>
    <t>Open, Junior (20-24)</t>
  </si>
  <si>
    <t>Jamey Woolridge - MT</t>
  </si>
  <si>
    <t>Open, (25-29)</t>
  </si>
  <si>
    <t>Joey Powell - MT</t>
  </si>
  <si>
    <t>Open, Teen (18-19)</t>
  </si>
  <si>
    <t>Billy Ray Powell - MT</t>
  </si>
  <si>
    <t>Rowdy Payne - AZ</t>
  </si>
  <si>
    <t>Open, Teen (16-17)</t>
  </si>
  <si>
    <t>Sean Katterle - WA</t>
  </si>
  <si>
    <t>Open, Sub (35-39)</t>
  </si>
  <si>
    <t>Raymond Cavileer - CA</t>
  </si>
  <si>
    <t>Eric Hatchell - AZ</t>
  </si>
  <si>
    <t>Tyler Winterrowd - MT</t>
  </si>
  <si>
    <t>Teen (16-17)</t>
  </si>
  <si>
    <t>John Winterrowd - MT</t>
  </si>
  <si>
    <t>M (45-49)</t>
  </si>
  <si>
    <t>Patrick McMillan Sr. - VA</t>
  </si>
  <si>
    <t>Eric Cassetta - AZ</t>
  </si>
  <si>
    <t>Nicole Jones - TX</t>
  </si>
  <si>
    <t>F-Open, F-(30-34)</t>
  </si>
  <si>
    <t>Stuart Downey - AZ</t>
  </si>
  <si>
    <t>Matthew Soria - NV</t>
  </si>
  <si>
    <t>Ana Suda - MT</t>
  </si>
  <si>
    <t>F-Open, F-(25-29)</t>
  </si>
  <si>
    <t>Josh Winterrowd - MT</t>
  </si>
  <si>
    <t>Teen (18-19)</t>
  </si>
  <si>
    <t>1,1</t>
  </si>
  <si>
    <t>1,1,1</t>
  </si>
  <si>
    <t>2,2</t>
  </si>
  <si>
    <t>2,1</t>
  </si>
  <si>
    <t>2,1,1</t>
  </si>
  <si>
    <t>3,1</t>
  </si>
  <si>
    <t>4,1,1</t>
  </si>
  <si>
    <t>3,2</t>
  </si>
  <si>
    <t>4,1</t>
  </si>
  <si>
    <t>Raymond Clasing, Sr. - MD</t>
  </si>
  <si>
    <t>Steve Thompson - VA</t>
  </si>
  <si>
    <t>Gil Greulich - CO</t>
  </si>
  <si>
    <t>M (50-54)</t>
  </si>
  <si>
    <t>Johnathan Newby - FL</t>
  </si>
  <si>
    <t>SHW</t>
  </si>
  <si>
    <t>3,1,1</t>
  </si>
  <si>
    <t>5,1</t>
  </si>
  <si>
    <t>6,1</t>
  </si>
  <si>
    <t>Open, M (45-49), PFM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</si>
</sst>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10"/>
      <name val="Jester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4"/>
  <sheetViews>
    <sheetView tabSelected="1" zoomScalePageLayoutView="0" workbookViewId="0" topLeftCell="A1">
      <selection activeCell="D63" sqref="D63"/>
    </sheetView>
  </sheetViews>
  <sheetFormatPr defaultColWidth="9.140625" defaultRowHeight="12.75"/>
  <cols>
    <col min="1" max="1" width="29.8515625" style="1" customWidth="1"/>
    <col min="2" max="2" width="23.140625" style="1" customWidth="1"/>
    <col min="3" max="3" width="7.28125" style="2" customWidth="1"/>
    <col min="4" max="4" width="9.57421875" style="2" customWidth="1"/>
    <col min="5" max="5" width="6.421875" style="2" customWidth="1"/>
    <col min="6" max="6" width="7.8515625" style="2" customWidth="1"/>
    <col min="7" max="7" width="8.00390625" style="2" customWidth="1"/>
    <col min="8" max="8" width="7.421875" style="2" customWidth="1"/>
    <col min="9" max="9" width="6.140625" style="2" customWidth="1"/>
    <col min="10" max="10" width="8.28125" style="2" customWidth="1"/>
    <col min="11" max="11" width="7.8515625" style="2" customWidth="1"/>
    <col min="12" max="12" width="6.421875" style="2" customWidth="1"/>
    <col min="13" max="13" width="9.28125" style="3" customWidth="1"/>
    <col min="14" max="16384" width="9.140625" style="3" customWidth="1"/>
  </cols>
  <sheetData>
    <row r="1" ht="65.25" customHeight="1"/>
    <row r="2" spans="1:13" ht="18" customHeight="1">
      <c r="A2" s="4" t="s">
        <v>0</v>
      </c>
      <c r="B2" s="4" t="s">
        <v>1</v>
      </c>
      <c r="C2" s="4" t="s">
        <v>54</v>
      </c>
      <c r="D2" s="4" t="s">
        <v>53</v>
      </c>
      <c r="E2" s="4" t="s">
        <v>2</v>
      </c>
      <c r="F2" s="4" t="s">
        <v>9</v>
      </c>
      <c r="G2" s="4" t="s">
        <v>7</v>
      </c>
      <c r="H2" s="4" t="s">
        <v>8</v>
      </c>
      <c r="I2" s="4" t="s">
        <v>6</v>
      </c>
      <c r="J2" s="4" t="s">
        <v>3</v>
      </c>
      <c r="K2" s="4" t="s">
        <v>10</v>
      </c>
      <c r="L2" s="4" t="s">
        <v>4</v>
      </c>
      <c r="M2" s="4" t="s">
        <v>5</v>
      </c>
    </row>
    <row r="3" spans="1:13" ht="14.25">
      <c r="A3" s="5" t="s">
        <v>30</v>
      </c>
      <c r="B3" s="5" t="s">
        <v>31</v>
      </c>
      <c r="C3" s="6">
        <v>129.1</v>
      </c>
      <c r="D3" s="6">
        <v>0.8343</v>
      </c>
      <c r="E3" s="6">
        <v>132</v>
      </c>
      <c r="F3" s="6">
        <v>85</v>
      </c>
      <c r="G3" s="6">
        <v>90</v>
      </c>
      <c r="H3" s="6">
        <v>92.5</v>
      </c>
      <c r="I3" s="6"/>
      <c r="J3" s="6">
        <f>MAX(F3:H3)</f>
        <v>92.5</v>
      </c>
      <c r="K3" s="6">
        <f aca="true" t="shared" si="0" ref="K3:K94">J3*2.2046</f>
        <v>203.9255</v>
      </c>
      <c r="L3" s="6" t="s">
        <v>88</v>
      </c>
      <c r="M3" s="7">
        <f aca="true" t="shared" si="1" ref="M3:M41">J3*D3</f>
        <v>77.17275000000001</v>
      </c>
    </row>
    <row r="4" spans="1:13" ht="14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 t="s">
        <v>52</v>
      </c>
      <c r="M4" s="10"/>
    </row>
    <row r="5" spans="1:13" ht="14.25">
      <c r="A5" s="5" t="s">
        <v>38</v>
      </c>
      <c r="B5" s="5" t="s">
        <v>39</v>
      </c>
      <c r="C5" s="6">
        <v>145.4</v>
      </c>
      <c r="D5" s="6"/>
      <c r="E5" s="6">
        <v>148</v>
      </c>
      <c r="F5" s="6">
        <v>45</v>
      </c>
      <c r="G5" s="6">
        <v>47.5</v>
      </c>
      <c r="H5" s="6">
        <v>0</v>
      </c>
      <c r="I5" s="6"/>
      <c r="J5" s="6">
        <f>MAX(F5:H5)</f>
        <v>47.5</v>
      </c>
      <c r="K5" s="6">
        <f t="shared" si="0"/>
        <v>104.7185</v>
      </c>
      <c r="L5" s="6" t="s">
        <v>88</v>
      </c>
      <c r="M5" s="7">
        <f>J5*D5</f>
        <v>0</v>
      </c>
    </row>
    <row r="6" spans="1:13" ht="14.25">
      <c r="A6" s="5" t="s">
        <v>61</v>
      </c>
      <c r="B6" s="5" t="s">
        <v>62</v>
      </c>
      <c r="C6" s="6">
        <v>146.9</v>
      </c>
      <c r="D6" s="6">
        <v>0.7339</v>
      </c>
      <c r="E6" s="6">
        <v>148</v>
      </c>
      <c r="F6" s="6">
        <v>90</v>
      </c>
      <c r="G6" s="6">
        <v>97.5</v>
      </c>
      <c r="H6" s="6">
        <v>0</v>
      </c>
      <c r="I6" s="6"/>
      <c r="J6" s="6">
        <f aca="true" t="shared" si="2" ref="J6:J41">MAX(F6:H6)</f>
        <v>97.5</v>
      </c>
      <c r="K6" s="6">
        <f t="shared" si="0"/>
        <v>214.94850000000002</v>
      </c>
      <c r="L6" s="6" t="s">
        <v>88</v>
      </c>
      <c r="M6" s="7">
        <f>J6*D6</f>
        <v>71.55525</v>
      </c>
    </row>
    <row r="7" spans="1:13" ht="14.2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4.25">
      <c r="A8" s="5" t="s">
        <v>16</v>
      </c>
      <c r="B8" s="5" t="s">
        <v>17</v>
      </c>
      <c r="C8" s="6">
        <v>160.1</v>
      </c>
      <c r="D8" s="6">
        <v>0.6822</v>
      </c>
      <c r="E8" s="6">
        <v>165</v>
      </c>
      <c r="F8" s="6">
        <v>105</v>
      </c>
      <c r="G8" s="6">
        <v>0</v>
      </c>
      <c r="H8" s="6">
        <v>110</v>
      </c>
      <c r="I8" s="6">
        <v>112.5</v>
      </c>
      <c r="J8" s="6">
        <f t="shared" si="2"/>
        <v>110</v>
      </c>
      <c r="K8" s="6">
        <f t="shared" si="0"/>
        <v>242.506</v>
      </c>
      <c r="L8" s="6">
        <v>1</v>
      </c>
      <c r="M8" s="7">
        <f t="shared" si="1"/>
        <v>75.042</v>
      </c>
    </row>
    <row r="9" spans="1:13" ht="14.25">
      <c r="A9" s="11" t="s">
        <v>21</v>
      </c>
      <c r="B9" s="5" t="s">
        <v>22</v>
      </c>
      <c r="C9" s="6">
        <v>163.8</v>
      </c>
      <c r="D9" s="6">
        <v>0.6688</v>
      </c>
      <c r="E9" s="6">
        <v>165</v>
      </c>
      <c r="F9" s="6">
        <v>0</v>
      </c>
      <c r="G9" s="6">
        <v>122.5</v>
      </c>
      <c r="H9" s="6">
        <v>0</v>
      </c>
      <c r="I9" s="6"/>
      <c r="J9" s="6">
        <f>MAX(F9:H9)</f>
        <v>122.5</v>
      </c>
      <c r="K9" s="6">
        <f t="shared" si="0"/>
        <v>270.06350000000003</v>
      </c>
      <c r="L9" s="6">
        <v>2</v>
      </c>
      <c r="M9" s="7">
        <f>J9*D9</f>
        <v>81.928</v>
      </c>
    </row>
    <row r="10" spans="1:13" ht="14.25">
      <c r="A10" s="11" t="s">
        <v>73</v>
      </c>
      <c r="B10" s="11" t="s">
        <v>22</v>
      </c>
      <c r="C10" s="6">
        <v>165</v>
      </c>
      <c r="D10" s="6">
        <v>0.6656</v>
      </c>
      <c r="E10" s="6">
        <v>165</v>
      </c>
      <c r="F10" s="6">
        <v>112.5</v>
      </c>
      <c r="G10" s="6">
        <v>130</v>
      </c>
      <c r="H10" s="6">
        <v>0</v>
      </c>
      <c r="I10" s="6"/>
      <c r="J10" s="6">
        <f t="shared" si="2"/>
        <v>130</v>
      </c>
      <c r="K10" s="6">
        <f t="shared" si="0"/>
        <v>286.598</v>
      </c>
      <c r="L10" s="6">
        <v>1</v>
      </c>
      <c r="M10" s="7">
        <f t="shared" si="1"/>
        <v>86.52799999999999</v>
      </c>
    </row>
    <row r="11" spans="1:13" ht="14.25">
      <c r="A11" s="11" t="s">
        <v>11</v>
      </c>
      <c r="B11" s="5" t="s">
        <v>12</v>
      </c>
      <c r="C11" s="6">
        <v>162.8</v>
      </c>
      <c r="D11" s="6">
        <v>0.672</v>
      </c>
      <c r="E11" s="6">
        <v>165</v>
      </c>
      <c r="F11" s="6">
        <v>90</v>
      </c>
      <c r="G11" s="6">
        <v>95</v>
      </c>
      <c r="H11" s="6">
        <v>0</v>
      </c>
      <c r="I11" s="6"/>
      <c r="J11" s="6">
        <f t="shared" si="2"/>
        <v>95</v>
      </c>
      <c r="K11" s="6">
        <f t="shared" si="0"/>
        <v>209.437</v>
      </c>
      <c r="L11" s="6" t="s">
        <v>95</v>
      </c>
      <c r="M11" s="7">
        <f>J11*D11</f>
        <v>63.84</v>
      </c>
    </row>
    <row r="12" spans="1:13" ht="14.25">
      <c r="A12" s="5" t="s">
        <v>26</v>
      </c>
      <c r="B12" s="5" t="s">
        <v>27</v>
      </c>
      <c r="C12" s="6">
        <v>162.6</v>
      </c>
      <c r="D12" s="6">
        <v>0.672</v>
      </c>
      <c r="E12" s="6">
        <v>165</v>
      </c>
      <c r="F12" s="12">
        <v>70</v>
      </c>
      <c r="G12" s="12">
        <v>72.5</v>
      </c>
      <c r="H12" s="12">
        <v>75</v>
      </c>
      <c r="I12" s="12">
        <v>77.5</v>
      </c>
      <c r="J12" s="6">
        <f>MAX(F12:H12)</f>
        <v>75</v>
      </c>
      <c r="K12" s="6">
        <f t="shared" si="0"/>
        <v>165.345</v>
      </c>
      <c r="L12" s="6" t="s">
        <v>96</v>
      </c>
      <c r="M12" s="7">
        <f t="shared" si="1"/>
        <v>50.400000000000006</v>
      </c>
    </row>
    <row r="13" spans="1:13" ht="14.25">
      <c r="A13" s="8"/>
      <c r="B13" s="8"/>
      <c r="C13" s="9"/>
      <c r="D13" s="9"/>
      <c r="E13" s="9"/>
      <c r="F13" s="13"/>
      <c r="G13" s="13"/>
      <c r="H13" s="13"/>
      <c r="I13" s="13"/>
      <c r="J13" s="9"/>
      <c r="K13" s="9"/>
      <c r="L13" s="9"/>
      <c r="M13" s="10"/>
    </row>
    <row r="14" spans="1:13" ht="14.25">
      <c r="A14" s="5" t="s">
        <v>47</v>
      </c>
      <c r="B14" s="5" t="s">
        <v>48</v>
      </c>
      <c r="C14" s="6"/>
      <c r="D14" s="6"/>
      <c r="E14" s="6">
        <v>181</v>
      </c>
      <c r="F14" s="6" t="s">
        <v>52</v>
      </c>
      <c r="G14" s="6"/>
      <c r="H14" s="6"/>
      <c r="I14" s="6"/>
      <c r="J14" s="6">
        <f t="shared" si="2"/>
        <v>0</v>
      </c>
      <c r="K14" s="6">
        <f t="shared" si="0"/>
        <v>0</v>
      </c>
      <c r="L14" s="6"/>
      <c r="M14" s="7">
        <f t="shared" si="1"/>
        <v>0</v>
      </c>
    </row>
    <row r="15" spans="1:13" ht="14.25">
      <c r="A15" s="5" t="s">
        <v>28</v>
      </c>
      <c r="B15" s="5" t="s">
        <v>29</v>
      </c>
      <c r="C15" s="6">
        <v>177.4</v>
      </c>
      <c r="D15" s="6">
        <v>0.6313</v>
      </c>
      <c r="E15" s="6">
        <v>181</v>
      </c>
      <c r="F15" s="6">
        <v>165</v>
      </c>
      <c r="G15" s="6">
        <v>160</v>
      </c>
      <c r="H15" s="6">
        <v>165</v>
      </c>
      <c r="I15" s="6">
        <v>0</v>
      </c>
      <c r="J15" s="6">
        <f t="shared" si="2"/>
        <v>165</v>
      </c>
      <c r="K15" s="6">
        <f t="shared" si="0"/>
        <v>363.759</v>
      </c>
      <c r="L15" s="6" t="s">
        <v>88</v>
      </c>
      <c r="M15" s="7">
        <f t="shared" si="1"/>
        <v>104.16449999999999</v>
      </c>
    </row>
    <row r="16" spans="1:13" ht="14.25">
      <c r="A16" s="11" t="s">
        <v>25</v>
      </c>
      <c r="B16" s="5" t="s">
        <v>12</v>
      </c>
      <c r="C16" s="6">
        <v>181</v>
      </c>
      <c r="D16" s="6">
        <v>0.6214</v>
      </c>
      <c r="E16" s="6">
        <v>181</v>
      </c>
      <c r="F16" s="6">
        <v>127.5</v>
      </c>
      <c r="G16" s="6">
        <v>132.5</v>
      </c>
      <c r="H16" s="6">
        <v>137.5</v>
      </c>
      <c r="I16" s="6"/>
      <c r="J16" s="6">
        <f t="shared" si="2"/>
        <v>137.5</v>
      </c>
      <c r="K16" s="6">
        <f t="shared" si="0"/>
        <v>303.1325</v>
      </c>
      <c r="L16" s="6" t="s">
        <v>91</v>
      </c>
      <c r="M16" s="7">
        <f>J16*D16</f>
        <v>85.4425</v>
      </c>
    </row>
    <row r="17" spans="1:13" ht="14.25">
      <c r="A17" s="7" t="s">
        <v>82</v>
      </c>
      <c r="B17" s="5" t="s">
        <v>69</v>
      </c>
      <c r="C17" s="6">
        <v>175.6</v>
      </c>
      <c r="D17" s="6">
        <v>0.6339</v>
      </c>
      <c r="E17" s="6">
        <v>181</v>
      </c>
      <c r="F17" s="6">
        <v>0</v>
      </c>
      <c r="G17" s="6">
        <v>0</v>
      </c>
      <c r="H17" s="6">
        <v>0</v>
      </c>
      <c r="I17" s="6"/>
      <c r="J17" s="6">
        <f>MAX(F17:H17)</f>
        <v>0</v>
      </c>
      <c r="K17" s="6">
        <f t="shared" si="0"/>
        <v>0</v>
      </c>
      <c r="L17" s="6"/>
      <c r="M17" s="7">
        <f t="shared" si="1"/>
        <v>0</v>
      </c>
    </row>
    <row r="18" spans="1:13" ht="14.25">
      <c r="A18" s="10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14.25">
      <c r="A19" s="5" t="s">
        <v>18</v>
      </c>
      <c r="B19" s="5" t="s">
        <v>19</v>
      </c>
      <c r="C19" s="6">
        <v>315</v>
      </c>
      <c r="D19" s="6">
        <v>0.5002</v>
      </c>
      <c r="E19" s="6" t="s">
        <v>20</v>
      </c>
      <c r="F19" s="6">
        <v>0</v>
      </c>
      <c r="G19" s="6">
        <v>0</v>
      </c>
      <c r="H19" s="6">
        <v>0</v>
      </c>
      <c r="I19" s="6"/>
      <c r="J19" s="6">
        <f>MAX(F19:H19)</f>
        <v>0</v>
      </c>
      <c r="K19" s="6">
        <f t="shared" si="0"/>
        <v>0</v>
      </c>
      <c r="L19" s="6"/>
      <c r="M19" s="7">
        <f>J19*D19</f>
        <v>0</v>
      </c>
    </row>
    <row r="20" spans="1:13" ht="14.2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s="22" customFormat="1" ht="14.25">
      <c r="A21" s="23" t="s">
        <v>68</v>
      </c>
      <c r="B21" s="23" t="s">
        <v>69</v>
      </c>
      <c r="C21" s="12">
        <v>188.4</v>
      </c>
      <c r="D21" s="12">
        <v>0.6056</v>
      </c>
      <c r="E21" s="12">
        <v>198</v>
      </c>
      <c r="F21" s="12">
        <v>0</v>
      </c>
      <c r="G21" s="12">
        <v>85</v>
      </c>
      <c r="H21" s="12">
        <v>0</v>
      </c>
      <c r="I21" s="12"/>
      <c r="J21" s="12">
        <f t="shared" si="2"/>
        <v>85</v>
      </c>
      <c r="K21" s="12">
        <f t="shared" si="0"/>
        <v>187.39100000000002</v>
      </c>
      <c r="L21" s="12" t="s">
        <v>105</v>
      </c>
      <c r="M21" s="24">
        <f t="shared" si="1"/>
        <v>51.476</v>
      </c>
    </row>
    <row r="22" spans="1:13" s="22" customFormat="1" ht="14.25">
      <c r="A22" s="23" t="s">
        <v>24</v>
      </c>
      <c r="B22" s="23" t="s">
        <v>12</v>
      </c>
      <c r="C22" s="12">
        <v>196</v>
      </c>
      <c r="D22" s="12">
        <v>0.5897</v>
      </c>
      <c r="E22" s="12">
        <v>198</v>
      </c>
      <c r="F22" s="12">
        <v>80</v>
      </c>
      <c r="G22" s="12">
        <v>107.5</v>
      </c>
      <c r="H22" s="12">
        <v>0</v>
      </c>
      <c r="I22" s="12"/>
      <c r="J22" s="12">
        <f t="shared" si="2"/>
        <v>107.5</v>
      </c>
      <c r="K22" s="12">
        <f t="shared" si="0"/>
        <v>236.99450000000002</v>
      </c>
      <c r="L22" s="12" t="s">
        <v>104</v>
      </c>
      <c r="M22" s="24">
        <f t="shared" si="1"/>
        <v>63.39275</v>
      </c>
    </row>
    <row r="23" spans="1:13" s="22" customFormat="1" ht="14.25">
      <c r="A23" s="23" t="s">
        <v>44</v>
      </c>
      <c r="B23" s="23" t="s">
        <v>45</v>
      </c>
      <c r="C23" s="12">
        <v>192.5</v>
      </c>
      <c r="D23" s="12">
        <v>0.5954</v>
      </c>
      <c r="E23" s="12">
        <v>198</v>
      </c>
      <c r="F23" s="12">
        <v>107.5</v>
      </c>
      <c r="G23" s="12">
        <v>117.5</v>
      </c>
      <c r="H23" s="12">
        <v>0</v>
      </c>
      <c r="I23" s="12"/>
      <c r="J23" s="12">
        <f t="shared" si="2"/>
        <v>117.5</v>
      </c>
      <c r="K23" s="12">
        <f t="shared" si="0"/>
        <v>259.0405</v>
      </c>
      <c r="L23" s="12" t="s">
        <v>96</v>
      </c>
      <c r="M23" s="24">
        <f t="shared" si="1"/>
        <v>69.9595</v>
      </c>
    </row>
    <row r="24" spans="1:13" s="16" customFormat="1" ht="14.25">
      <c r="A24" s="11" t="s">
        <v>60</v>
      </c>
      <c r="B24" s="11" t="s">
        <v>51</v>
      </c>
      <c r="C24" s="14">
        <v>196.4</v>
      </c>
      <c r="D24" s="14">
        <v>0.5897</v>
      </c>
      <c r="E24" s="14">
        <v>198</v>
      </c>
      <c r="F24" s="14">
        <v>130</v>
      </c>
      <c r="G24" s="14">
        <v>1</v>
      </c>
      <c r="H24" s="14"/>
      <c r="I24" s="14"/>
      <c r="J24" s="14">
        <f t="shared" si="2"/>
        <v>130</v>
      </c>
      <c r="K24" s="14">
        <f t="shared" si="0"/>
        <v>286.598</v>
      </c>
      <c r="L24" s="14" t="s">
        <v>93</v>
      </c>
      <c r="M24" s="15">
        <f t="shared" si="1"/>
        <v>76.661</v>
      </c>
    </row>
    <row r="25" spans="1:256" s="22" customFormat="1" ht="14.25">
      <c r="A25" s="17" t="s">
        <v>98</v>
      </c>
      <c r="B25" s="18" t="s">
        <v>33</v>
      </c>
      <c r="C25" s="19">
        <v>192.2</v>
      </c>
      <c r="D25" s="19">
        <v>0.5954</v>
      </c>
      <c r="E25" s="19">
        <v>198</v>
      </c>
      <c r="F25" s="18">
        <v>102.5</v>
      </c>
      <c r="G25" s="19">
        <v>142.5</v>
      </c>
      <c r="H25" s="19">
        <v>0</v>
      </c>
      <c r="I25" s="17"/>
      <c r="J25" s="18">
        <f t="shared" si="2"/>
        <v>142.5</v>
      </c>
      <c r="K25" s="17">
        <f t="shared" si="0"/>
        <v>314.1555</v>
      </c>
      <c r="L25" s="19" t="s">
        <v>91</v>
      </c>
      <c r="M25" s="17">
        <f t="shared" si="1"/>
        <v>84.84450000000001</v>
      </c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1"/>
      <c r="Z25" s="20"/>
      <c r="AA25" s="21"/>
      <c r="AB25" s="20"/>
      <c r="AC25" s="21"/>
      <c r="AD25" s="20"/>
      <c r="AE25" s="21"/>
      <c r="AF25" s="20"/>
      <c r="AG25" s="21"/>
      <c r="AH25" s="20"/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1"/>
      <c r="AV25" s="20"/>
      <c r="AW25" s="21"/>
      <c r="AX25" s="20"/>
      <c r="AY25" s="21"/>
      <c r="AZ25" s="20"/>
      <c r="BA25" s="21"/>
      <c r="BB25" s="20"/>
      <c r="BC25" s="21"/>
      <c r="BD25" s="20"/>
      <c r="BE25" s="21"/>
      <c r="BF25" s="20"/>
      <c r="BG25" s="21"/>
      <c r="BH25" s="20"/>
      <c r="BI25" s="21"/>
      <c r="BJ25" s="20"/>
      <c r="BK25" s="21"/>
      <c r="BL25" s="20"/>
      <c r="BM25" s="21"/>
      <c r="BN25" s="20"/>
      <c r="BO25" s="21"/>
      <c r="BP25" s="20"/>
      <c r="BQ25" s="21"/>
      <c r="BR25" s="20"/>
      <c r="BS25" s="21"/>
      <c r="BT25" s="20"/>
      <c r="BU25" s="21"/>
      <c r="BV25" s="20"/>
      <c r="BW25" s="21"/>
      <c r="BX25" s="20"/>
      <c r="BY25" s="21"/>
      <c r="BZ25" s="20"/>
      <c r="CA25" s="21"/>
      <c r="CB25" s="20"/>
      <c r="CC25" s="21"/>
      <c r="CD25" s="20"/>
      <c r="CE25" s="21"/>
      <c r="CF25" s="20"/>
      <c r="CG25" s="21"/>
      <c r="CH25" s="20"/>
      <c r="CI25" s="21"/>
      <c r="CJ25" s="20"/>
      <c r="CK25" s="21"/>
      <c r="CL25" s="20"/>
      <c r="CM25" s="21"/>
      <c r="CN25" s="20"/>
      <c r="CO25" s="21"/>
      <c r="CP25" s="20"/>
      <c r="CQ25" s="21"/>
      <c r="CR25" s="20"/>
      <c r="CS25" s="21"/>
      <c r="CT25" s="20"/>
      <c r="CU25" s="21"/>
      <c r="CV25" s="20"/>
      <c r="CW25" s="21"/>
      <c r="CX25" s="20"/>
      <c r="CY25" s="21"/>
      <c r="CZ25" s="20"/>
      <c r="DA25" s="21"/>
      <c r="DB25" s="20"/>
      <c r="DC25" s="21"/>
      <c r="DD25" s="20"/>
      <c r="DE25" s="21"/>
      <c r="DF25" s="20"/>
      <c r="DG25" s="21"/>
      <c r="DH25" s="20"/>
      <c r="DI25" s="21"/>
      <c r="DJ25" s="20"/>
      <c r="DK25" s="21"/>
      <c r="DL25" s="20"/>
      <c r="DM25" s="21"/>
      <c r="DN25" s="20"/>
      <c r="DO25" s="21"/>
      <c r="DP25" s="20"/>
      <c r="DQ25" s="21"/>
      <c r="DR25" s="20"/>
      <c r="DS25" s="21"/>
      <c r="DT25" s="20"/>
      <c r="DU25" s="21"/>
      <c r="DV25" s="20"/>
      <c r="DW25" s="21"/>
      <c r="DX25" s="20"/>
      <c r="DY25" s="21"/>
      <c r="DZ25" s="20"/>
      <c r="EA25" s="21"/>
      <c r="EB25" s="20"/>
      <c r="EC25" s="21"/>
      <c r="ED25" s="20"/>
      <c r="EE25" s="21"/>
      <c r="EF25" s="20"/>
      <c r="EG25" s="21"/>
      <c r="EH25" s="20"/>
      <c r="EI25" s="21"/>
      <c r="EJ25" s="20"/>
      <c r="EK25" s="21"/>
      <c r="EL25" s="20"/>
      <c r="EM25" s="21"/>
      <c r="EN25" s="20"/>
      <c r="EO25" s="21"/>
      <c r="EP25" s="20"/>
      <c r="EQ25" s="21"/>
      <c r="ER25" s="20"/>
      <c r="ES25" s="21"/>
      <c r="ET25" s="20"/>
      <c r="EU25" s="21"/>
      <c r="EV25" s="20"/>
      <c r="EW25" s="21"/>
      <c r="EX25" s="20"/>
      <c r="EY25" s="21"/>
      <c r="EZ25" s="20"/>
      <c r="FA25" s="21"/>
      <c r="FB25" s="20"/>
      <c r="FC25" s="21"/>
      <c r="FD25" s="20"/>
      <c r="FE25" s="21"/>
      <c r="FF25" s="20"/>
      <c r="FG25" s="21"/>
      <c r="FH25" s="20"/>
      <c r="FI25" s="21"/>
      <c r="FJ25" s="20"/>
      <c r="FK25" s="21"/>
      <c r="FL25" s="20"/>
      <c r="FM25" s="21"/>
      <c r="FN25" s="20"/>
      <c r="FO25" s="21"/>
      <c r="FP25" s="20"/>
      <c r="FQ25" s="21"/>
      <c r="FR25" s="20"/>
      <c r="FS25" s="21"/>
      <c r="FT25" s="20"/>
      <c r="FU25" s="21"/>
      <c r="FV25" s="20"/>
      <c r="FW25" s="21"/>
      <c r="FX25" s="20"/>
      <c r="FY25" s="21"/>
      <c r="FZ25" s="20"/>
      <c r="GA25" s="21"/>
      <c r="GB25" s="20"/>
      <c r="GC25" s="21"/>
      <c r="GD25" s="20"/>
      <c r="GE25" s="21"/>
      <c r="GF25" s="20"/>
      <c r="GG25" s="21"/>
      <c r="GH25" s="20"/>
      <c r="GI25" s="21"/>
      <c r="GJ25" s="20"/>
      <c r="GK25" s="21"/>
      <c r="GL25" s="20"/>
      <c r="GM25" s="21"/>
      <c r="GN25" s="20"/>
      <c r="GO25" s="21"/>
      <c r="GP25" s="20"/>
      <c r="GQ25" s="21"/>
      <c r="GR25" s="20"/>
      <c r="GS25" s="21"/>
      <c r="GT25" s="20"/>
      <c r="GU25" s="21"/>
      <c r="GV25" s="20"/>
      <c r="GW25" s="21"/>
      <c r="GX25" s="20"/>
      <c r="GY25" s="21"/>
      <c r="GZ25" s="20"/>
      <c r="HA25" s="21"/>
      <c r="HB25" s="20"/>
      <c r="HC25" s="21"/>
      <c r="HD25" s="20"/>
      <c r="HE25" s="21"/>
      <c r="HF25" s="20"/>
      <c r="HG25" s="21"/>
      <c r="HH25" s="20"/>
      <c r="HI25" s="21"/>
      <c r="HJ25" s="20"/>
      <c r="HK25" s="21"/>
      <c r="HL25" s="20"/>
      <c r="HM25" s="21"/>
      <c r="HN25" s="20"/>
      <c r="HO25" s="21"/>
      <c r="HP25" s="20"/>
      <c r="HQ25" s="21"/>
      <c r="HR25" s="20"/>
      <c r="HS25" s="21"/>
      <c r="HT25" s="20"/>
      <c r="HU25" s="21"/>
      <c r="HV25" s="20"/>
      <c r="HW25" s="21"/>
      <c r="HX25" s="20"/>
      <c r="HY25" s="21"/>
      <c r="HZ25" s="20"/>
      <c r="IA25" s="21"/>
      <c r="IB25" s="20"/>
      <c r="IC25" s="21"/>
      <c r="ID25" s="20"/>
      <c r="IE25" s="21"/>
      <c r="IF25" s="20"/>
      <c r="IG25" s="21"/>
      <c r="IH25" s="20"/>
      <c r="II25" s="21"/>
      <c r="IJ25" s="20"/>
      <c r="IK25" s="21"/>
      <c r="IL25" s="20"/>
      <c r="IM25" s="21"/>
      <c r="IN25" s="20"/>
      <c r="IO25" s="21"/>
      <c r="IP25" s="20"/>
      <c r="IQ25" s="21"/>
      <c r="IR25" s="20"/>
      <c r="IS25" s="21"/>
      <c r="IT25" s="20"/>
      <c r="IU25" s="21"/>
      <c r="IV25" s="20"/>
    </row>
    <row r="26" spans="1:13" s="22" customFormat="1" ht="14.25">
      <c r="A26" s="23" t="s">
        <v>34</v>
      </c>
      <c r="B26" s="23" t="s">
        <v>35</v>
      </c>
      <c r="C26" s="12">
        <v>194.4</v>
      </c>
      <c r="D26" s="12">
        <v>0.5935</v>
      </c>
      <c r="E26" s="12">
        <v>198</v>
      </c>
      <c r="F26" s="12">
        <v>142.5</v>
      </c>
      <c r="G26" s="12">
        <v>147.5</v>
      </c>
      <c r="H26" s="12">
        <v>0</v>
      </c>
      <c r="I26" s="12"/>
      <c r="J26" s="12">
        <f t="shared" si="2"/>
        <v>147.5</v>
      </c>
      <c r="K26" s="12">
        <f t="shared" si="0"/>
        <v>325.17850000000004</v>
      </c>
      <c r="L26" s="12" t="s">
        <v>88</v>
      </c>
      <c r="M26" s="24">
        <f t="shared" si="1"/>
        <v>87.54125</v>
      </c>
    </row>
    <row r="27" spans="1:13" s="22" customFormat="1" ht="14.25">
      <c r="A27" s="28"/>
      <c r="B27" s="2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9"/>
    </row>
    <row r="28" spans="1:13" s="22" customFormat="1" ht="14.25">
      <c r="A28" s="24" t="s">
        <v>83</v>
      </c>
      <c r="B28" s="23" t="s">
        <v>50</v>
      </c>
      <c r="C28" s="12">
        <v>219.4</v>
      </c>
      <c r="D28" s="12">
        <v>0.5556</v>
      </c>
      <c r="E28" s="12">
        <v>220</v>
      </c>
      <c r="F28" s="12">
        <v>140</v>
      </c>
      <c r="G28" s="12">
        <v>0</v>
      </c>
      <c r="H28" s="12">
        <v>145</v>
      </c>
      <c r="I28" s="12"/>
      <c r="J28" s="12">
        <f>MAX(F28:H28)</f>
        <v>145</v>
      </c>
      <c r="K28" s="12">
        <f t="shared" si="0"/>
        <v>319.66700000000003</v>
      </c>
      <c r="L28" s="12" t="s">
        <v>103</v>
      </c>
      <c r="M28" s="24">
        <f t="shared" si="1"/>
        <v>80.562</v>
      </c>
    </row>
    <row r="29" spans="1:13" s="16" customFormat="1" ht="14.25">
      <c r="A29" s="11" t="s">
        <v>36</v>
      </c>
      <c r="B29" s="11" t="s">
        <v>37</v>
      </c>
      <c r="C29" s="14">
        <v>218</v>
      </c>
      <c r="D29" s="14">
        <v>0.5568</v>
      </c>
      <c r="E29" s="14">
        <v>220</v>
      </c>
      <c r="F29" s="14">
        <v>130</v>
      </c>
      <c r="G29" s="14">
        <v>1</v>
      </c>
      <c r="H29" s="14"/>
      <c r="I29" s="14"/>
      <c r="J29" s="14">
        <f>MAX(F29:H29)</f>
        <v>130</v>
      </c>
      <c r="K29" s="14">
        <f t="shared" si="0"/>
        <v>286.598</v>
      </c>
      <c r="L29" s="14" t="s">
        <v>96</v>
      </c>
      <c r="M29" s="15">
        <f t="shared" si="1"/>
        <v>72.384</v>
      </c>
    </row>
    <row r="30" spans="1:13" s="31" customFormat="1" ht="14.25">
      <c r="A30" s="23" t="s">
        <v>41</v>
      </c>
      <c r="B30" s="23" t="s">
        <v>42</v>
      </c>
      <c r="C30" s="12">
        <v>215.5</v>
      </c>
      <c r="D30" s="12">
        <v>0.5592</v>
      </c>
      <c r="E30" s="12">
        <v>220</v>
      </c>
      <c r="F30" s="12">
        <v>145</v>
      </c>
      <c r="G30" s="12">
        <v>0</v>
      </c>
      <c r="H30" s="12">
        <v>0</v>
      </c>
      <c r="I30" s="12"/>
      <c r="J30" s="12">
        <f t="shared" si="2"/>
        <v>145</v>
      </c>
      <c r="K30" s="12">
        <f t="shared" si="0"/>
        <v>319.66700000000003</v>
      </c>
      <c r="L30" s="12" t="s">
        <v>91</v>
      </c>
      <c r="M30" s="30">
        <f t="shared" si="1"/>
        <v>81.084</v>
      </c>
    </row>
    <row r="31" spans="1:13" s="22" customFormat="1" ht="14.25">
      <c r="A31" s="23" t="s">
        <v>32</v>
      </c>
      <c r="B31" s="23" t="s">
        <v>33</v>
      </c>
      <c r="C31" s="12">
        <v>206.4</v>
      </c>
      <c r="D31" s="12">
        <v>0.5729</v>
      </c>
      <c r="E31" s="12">
        <v>220</v>
      </c>
      <c r="F31" s="12">
        <v>195</v>
      </c>
      <c r="G31" s="12">
        <v>200</v>
      </c>
      <c r="H31" s="12">
        <v>0</v>
      </c>
      <c r="I31" s="12"/>
      <c r="J31" s="12">
        <f t="shared" si="2"/>
        <v>200</v>
      </c>
      <c r="K31" s="12">
        <f t="shared" si="0"/>
        <v>440.92</v>
      </c>
      <c r="L31" s="12" t="s">
        <v>88</v>
      </c>
      <c r="M31" s="24">
        <f t="shared" si="1"/>
        <v>114.58</v>
      </c>
    </row>
    <row r="32" spans="1:13" s="22" customFormat="1" ht="14.25">
      <c r="A32" s="28"/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9"/>
    </row>
    <row r="33" spans="1:13" s="16" customFormat="1" ht="14.25">
      <c r="A33" s="11" t="s">
        <v>46</v>
      </c>
      <c r="B33" s="11" t="s">
        <v>29</v>
      </c>
      <c r="C33" s="14">
        <v>231.2</v>
      </c>
      <c r="D33" s="14">
        <v>0.5441</v>
      </c>
      <c r="E33" s="14">
        <v>242</v>
      </c>
      <c r="F33" s="14">
        <v>152.5</v>
      </c>
      <c r="G33" s="14">
        <v>1</v>
      </c>
      <c r="H33" s="14"/>
      <c r="I33" s="14"/>
      <c r="J33" s="14">
        <f t="shared" si="2"/>
        <v>152.5</v>
      </c>
      <c r="K33" s="14">
        <f t="shared" si="0"/>
        <v>336.2015</v>
      </c>
      <c r="L33" s="14" t="s">
        <v>91</v>
      </c>
      <c r="M33" s="15">
        <f t="shared" si="1"/>
        <v>82.97525</v>
      </c>
    </row>
    <row r="34" spans="1:13" s="22" customFormat="1" ht="14.25">
      <c r="A34" s="23" t="s">
        <v>40</v>
      </c>
      <c r="B34" s="23" t="s">
        <v>12</v>
      </c>
      <c r="C34" s="12">
        <v>238.4</v>
      </c>
      <c r="D34" s="12">
        <v>0.5391</v>
      </c>
      <c r="E34" s="12">
        <v>242</v>
      </c>
      <c r="F34" s="12">
        <v>192.5</v>
      </c>
      <c r="G34" s="12">
        <v>205</v>
      </c>
      <c r="H34" s="12">
        <v>0</v>
      </c>
      <c r="I34" s="12"/>
      <c r="J34" s="12">
        <f t="shared" si="2"/>
        <v>205</v>
      </c>
      <c r="K34" s="12">
        <f t="shared" si="0"/>
        <v>451.94300000000004</v>
      </c>
      <c r="L34" s="12" t="s">
        <v>88</v>
      </c>
      <c r="M34" s="24">
        <f t="shared" si="1"/>
        <v>110.5155</v>
      </c>
    </row>
    <row r="35" spans="1:13" s="22" customFormat="1" ht="14.25">
      <c r="A35" s="28"/>
      <c r="B35" s="2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9"/>
    </row>
    <row r="36" spans="1:13" s="16" customFormat="1" ht="14.25">
      <c r="A36" s="11" t="s">
        <v>78</v>
      </c>
      <c r="B36" s="11" t="s">
        <v>50</v>
      </c>
      <c r="C36" s="14">
        <v>262</v>
      </c>
      <c r="D36" s="14">
        <v>0.5281</v>
      </c>
      <c r="E36" s="14">
        <v>275</v>
      </c>
      <c r="F36" s="14">
        <v>182.5</v>
      </c>
      <c r="G36" s="14">
        <v>185</v>
      </c>
      <c r="H36" s="14">
        <v>190</v>
      </c>
      <c r="I36" s="14"/>
      <c r="J36" s="14">
        <f t="shared" si="2"/>
        <v>190</v>
      </c>
      <c r="K36" s="14">
        <f t="shared" si="0"/>
        <v>418.874</v>
      </c>
      <c r="L36" s="14" t="s">
        <v>89</v>
      </c>
      <c r="M36" s="15">
        <f t="shared" si="1"/>
        <v>100.339</v>
      </c>
    </row>
    <row r="37" spans="1:13" s="16" customFormat="1" ht="14.25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</row>
    <row r="38" spans="1:13" s="16" customFormat="1" ht="14.25">
      <c r="A38" s="11" t="s">
        <v>49</v>
      </c>
      <c r="B38" s="11" t="s">
        <v>17</v>
      </c>
      <c r="C38" s="14">
        <v>279.8</v>
      </c>
      <c r="D38" s="14">
        <v>0.5186</v>
      </c>
      <c r="E38" s="14">
        <v>308</v>
      </c>
      <c r="F38" s="14">
        <v>152</v>
      </c>
      <c r="G38" s="14">
        <v>0</v>
      </c>
      <c r="H38" s="14">
        <v>165</v>
      </c>
      <c r="I38" s="14"/>
      <c r="J38" s="14">
        <f t="shared" si="2"/>
        <v>165</v>
      </c>
      <c r="K38" s="14">
        <f t="shared" si="0"/>
        <v>363.759</v>
      </c>
      <c r="L38" s="14">
        <v>1</v>
      </c>
      <c r="M38" s="15">
        <f t="shared" si="1"/>
        <v>85.56899999999999</v>
      </c>
    </row>
    <row r="39" spans="1:13" s="22" customFormat="1" ht="14.25">
      <c r="A39" s="23" t="s">
        <v>57</v>
      </c>
      <c r="B39" s="23" t="s">
        <v>51</v>
      </c>
      <c r="C39" s="12">
        <v>287.6</v>
      </c>
      <c r="D39" s="12">
        <v>0.5142</v>
      </c>
      <c r="E39" s="12">
        <v>308</v>
      </c>
      <c r="F39" s="12">
        <v>150</v>
      </c>
      <c r="G39" s="12">
        <v>0</v>
      </c>
      <c r="H39" s="12">
        <v>0</v>
      </c>
      <c r="I39" s="12"/>
      <c r="J39" s="12">
        <f t="shared" si="2"/>
        <v>150</v>
      </c>
      <c r="K39" s="12">
        <f t="shared" si="0"/>
        <v>330.69</v>
      </c>
      <c r="L39" s="12" t="s">
        <v>91</v>
      </c>
      <c r="M39" s="24">
        <f t="shared" si="1"/>
        <v>77.13</v>
      </c>
    </row>
    <row r="40" spans="1:13" s="22" customFormat="1" ht="14.25">
      <c r="A40" s="23" t="s">
        <v>97</v>
      </c>
      <c r="B40" s="23" t="s">
        <v>29</v>
      </c>
      <c r="C40" s="12">
        <v>278.7</v>
      </c>
      <c r="D40" s="12">
        <v>0.5142</v>
      </c>
      <c r="E40" s="12">
        <v>308</v>
      </c>
      <c r="F40" s="12">
        <v>182.5</v>
      </c>
      <c r="G40" s="12">
        <v>187.5</v>
      </c>
      <c r="H40" s="12">
        <v>0</v>
      </c>
      <c r="I40" s="12"/>
      <c r="J40" s="12">
        <f t="shared" si="2"/>
        <v>187.5</v>
      </c>
      <c r="K40" s="12">
        <f t="shared" si="0"/>
        <v>413.3625</v>
      </c>
      <c r="L40" s="12" t="s">
        <v>88</v>
      </c>
      <c r="M40" s="24">
        <f t="shared" si="1"/>
        <v>96.4125</v>
      </c>
    </row>
    <row r="41" spans="1:13" s="16" customFormat="1" ht="14.25">
      <c r="A41" s="15" t="s">
        <v>58</v>
      </c>
      <c r="B41" s="11" t="s">
        <v>59</v>
      </c>
      <c r="C41" s="14"/>
      <c r="D41" s="14"/>
      <c r="E41" s="14">
        <v>220</v>
      </c>
      <c r="F41" s="14" t="s">
        <v>52</v>
      </c>
      <c r="G41" s="14"/>
      <c r="H41" s="14"/>
      <c r="I41" s="14"/>
      <c r="J41" s="14">
        <f t="shared" si="2"/>
        <v>0</v>
      </c>
      <c r="K41" s="14">
        <f t="shared" si="0"/>
        <v>0</v>
      </c>
      <c r="L41" s="14"/>
      <c r="M41" s="15">
        <f t="shared" si="1"/>
        <v>0</v>
      </c>
    </row>
    <row r="42" spans="1:13" ht="18">
      <c r="A42" s="32" t="s">
        <v>14</v>
      </c>
      <c r="B42" s="33"/>
      <c r="C42" s="34"/>
      <c r="D42" s="34"/>
      <c r="E42" s="34"/>
      <c r="F42" s="34"/>
      <c r="G42" s="34"/>
      <c r="H42" s="34"/>
      <c r="I42" s="34"/>
      <c r="J42" s="34" t="s">
        <v>52</v>
      </c>
      <c r="K42" s="34" t="s">
        <v>52</v>
      </c>
      <c r="L42" s="34"/>
      <c r="M42" s="35" t="s">
        <v>52</v>
      </c>
    </row>
    <row r="43" spans="1:13" s="22" customFormat="1" ht="14.25">
      <c r="A43" s="18" t="s">
        <v>16</v>
      </c>
      <c r="B43" s="18" t="s">
        <v>17</v>
      </c>
      <c r="C43" s="19">
        <v>160.1</v>
      </c>
      <c r="D43" s="19">
        <v>0.6822</v>
      </c>
      <c r="E43" s="19">
        <v>165</v>
      </c>
      <c r="F43" s="12">
        <v>105</v>
      </c>
      <c r="G43" s="12">
        <v>112.5</v>
      </c>
      <c r="H43" s="12">
        <v>120</v>
      </c>
      <c r="I43" s="12"/>
      <c r="J43" s="12">
        <f>MAX(F43:H43)</f>
        <v>120</v>
      </c>
      <c r="K43" s="12">
        <f t="shared" si="0"/>
        <v>264.552</v>
      </c>
      <c r="L43" s="12">
        <v>1</v>
      </c>
      <c r="M43" s="24">
        <f>J43*D43</f>
        <v>81.864</v>
      </c>
    </row>
    <row r="44" spans="1:13" s="22" customFormat="1" ht="14.25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/>
    </row>
    <row r="45" spans="1:13" s="22" customFormat="1" ht="14.25">
      <c r="A45" s="18" t="s">
        <v>72</v>
      </c>
      <c r="B45" s="18" t="s">
        <v>12</v>
      </c>
      <c r="C45" s="19">
        <v>173.2</v>
      </c>
      <c r="D45" s="19">
        <v>0.642</v>
      </c>
      <c r="E45" s="19">
        <v>181</v>
      </c>
      <c r="F45" s="19">
        <v>185</v>
      </c>
      <c r="G45" s="12">
        <v>185</v>
      </c>
      <c r="H45" s="12">
        <v>205</v>
      </c>
      <c r="I45" s="12">
        <v>210</v>
      </c>
      <c r="J45" s="12">
        <f>MAX(F45:H45)</f>
        <v>205</v>
      </c>
      <c r="K45" s="12">
        <f t="shared" si="0"/>
        <v>451.94300000000004</v>
      </c>
      <c r="L45" s="12" t="s">
        <v>88</v>
      </c>
      <c r="M45" s="24">
        <f>J45*D45</f>
        <v>131.61</v>
      </c>
    </row>
    <row r="46" spans="1:13" s="22" customFormat="1" ht="14.25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</row>
    <row r="47" spans="1:13" s="22" customFormat="1" ht="14.25">
      <c r="A47" s="17" t="s">
        <v>84</v>
      </c>
      <c r="B47" s="18" t="s">
        <v>85</v>
      </c>
      <c r="C47" s="19">
        <v>0.5978</v>
      </c>
      <c r="D47" s="19">
        <v>192.2</v>
      </c>
      <c r="E47" s="19">
        <v>198</v>
      </c>
      <c r="F47" s="19">
        <v>102.5</v>
      </c>
      <c r="G47" s="12">
        <v>110</v>
      </c>
      <c r="H47" s="12">
        <v>117.5</v>
      </c>
      <c r="I47" s="12">
        <v>125</v>
      </c>
      <c r="J47" s="12">
        <f>MAX(F47:H47)</f>
        <v>117.5</v>
      </c>
      <c r="K47" s="12">
        <f t="shared" si="0"/>
        <v>259.0405</v>
      </c>
      <c r="L47" s="12" t="s">
        <v>88</v>
      </c>
      <c r="M47" s="24">
        <f>J47*D47</f>
        <v>22583.5</v>
      </c>
    </row>
    <row r="48" spans="1:13" s="21" customFormat="1" ht="14.25">
      <c r="A48" s="18" t="s">
        <v>60</v>
      </c>
      <c r="B48" s="18" t="s">
        <v>51</v>
      </c>
      <c r="C48" s="19">
        <v>196.4</v>
      </c>
      <c r="D48" s="19">
        <v>0.595</v>
      </c>
      <c r="E48" s="19">
        <v>198</v>
      </c>
      <c r="F48" s="19">
        <v>182.5</v>
      </c>
      <c r="G48" s="19">
        <v>197.5</v>
      </c>
      <c r="H48" s="19">
        <v>210</v>
      </c>
      <c r="I48" s="19"/>
      <c r="J48" s="19">
        <f>MAX(F48:H48)</f>
        <v>210</v>
      </c>
      <c r="K48" s="19">
        <f t="shared" si="0"/>
        <v>462.966</v>
      </c>
      <c r="L48" s="19" t="s">
        <v>91</v>
      </c>
      <c r="M48" s="17">
        <f>J48*D48</f>
        <v>124.94999999999999</v>
      </c>
    </row>
    <row r="49" spans="1:13" s="21" customFormat="1" ht="14.25">
      <c r="A49" s="17" t="s">
        <v>98</v>
      </c>
      <c r="B49" s="18" t="s">
        <v>33</v>
      </c>
      <c r="C49" s="19">
        <v>192.2</v>
      </c>
      <c r="D49" s="19">
        <v>0.598</v>
      </c>
      <c r="E49" s="19">
        <v>198</v>
      </c>
      <c r="F49" s="19">
        <v>207.5</v>
      </c>
      <c r="G49" s="19">
        <v>0</v>
      </c>
      <c r="H49" s="19">
        <v>227.5</v>
      </c>
      <c r="I49" s="19"/>
      <c r="J49" s="19">
        <f>MAX(F49:H49)</f>
        <v>227.5</v>
      </c>
      <c r="K49" s="19">
        <f t="shared" si="0"/>
        <v>501.54650000000004</v>
      </c>
      <c r="L49" s="19" t="s">
        <v>88</v>
      </c>
      <c r="M49" s="17">
        <f>J49*D49</f>
        <v>136.045</v>
      </c>
    </row>
    <row r="50" spans="1:13" s="21" customFormat="1" ht="14.25">
      <c r="A50" s="38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</row>
    <row r="51" spans="1:13" s="21" customFormat="1" ht="14.25">
      <c r="A51" s="18" t="s">
        <v>70</v>
      </c>
      <c r="B51" s="18" t="s">
        <v>71</v>
      </c>
      <c r="C51" s="19">
        <v>219.2</v>
      </c>
      <c r="D51" s="19">
        <v>0.5556</v>
      </c>
      <c r="E51" s="19">
        <v>220</v>
      </c>
      <c r="F51" s="19">
        <v>165</v>
      </c>
      <c r="G51" s="19">
        <v>165</v>
      </c>
      <c r="H51" s="19">
        <v>182.5</v>
      </c>
      <c r="I51" s="19" t="s">
        <v>52</v>
      </c>
      <c r="J51" s="19">
        <f>MAX(F51:H51)</f>
        <v>182.5</v>
      </c>
      <c r="K51" s="19">
        <f t="shared" si="0"/>
        <v>402.33950000000004</v>
      </c>
      <c r="L51" s="19" t="s">
        <v>88</v>
      </c>
      <c r="M51" s="17">
        <f>J51*D51</f>
        <v>101.39699999999999</v>
      </c>
    </row>
    <row r="52" spans="1:13" s="21" customFormat="1" ht="14.25">
      <c r="A52" s="36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</row>
    <row r="53" spans="1:13" s="21" customFormat="1" ht="14.25">
      <c r="A53" s="18" t="s">
        <v>99</v>
      </c>
      <c r="B53" s="18" t="s">
        <v>100</v>
      </c>
      <c r="C53" s="19">
        <v>224.1</v>
      </c>
      <c r="D53" s="19">
        <v>0.556</v>
      </c>
      <c r="E53" s="19">
        <v>242</v>
      </c>
      <c r="F53" s="19">
        <v>160</v>
      </c>
      <c r="G53" s="19">
        <v>182.5</v>
      </c>
      <c r="H53" s="19">
        <v>187.5</v>
      </c>
      <c r="I53" s="19"/>
      <c r="J53" s="19">
        <f>MAX(F53:H53)</f>
        <v>187.5</v>
      </c>
      <c r="K53" s="19">
        <f t="shared" si="0"/>
        <v>413.3625</v>
      </c>
      <c r="L53" s="19">
        <v>1</v>
      </c>
      <c r="M53" s="17">
        <f>J53*D53</f>
        <v>104.25000000000001</v>
      </c>
    </row>
    <row r="54" spans="1:13" s="21" customFormat="1" ht="14.25">
      <c r="A54" s="18" t="s">
        <v>46</v>
      </c>
      <c r="B54" s="18" t="s">
        <v>29</v>
      </c>
      <c r="C54" s="19">
        <v>231.2</v>
      </c>
      <c r="D54" s="19">
        <v>0.5441</v>
      </c>
      <c r="E54" s="19">
        <v>242</v>
      </c>
      <c r="F54" s="19">
        <v>185</v>
      </c>
      <c r="G54" s="19">
        <v>195</v>
      </c>
      <c r="H54" s="19">
        <v>205</v>
      </c>
      <c r="I54" s="19"/>
      <c r="J54" s="19">
        <f>MAX(F54:H54)</f>
        <v>205</v>
      </c>
      <c r="K54" s="19">
        <f t="shared" si="0"/>
        <v>451.94300000000004</v>
      </c>
      <c r="L54" s="19" t="s">
        <v>88</v>
      </c>
      <c r="M54" s="17">
        <f>J54*D54</f>
        <v>111.54050000000001</v>
      </c>
    </row>
    <row r="55" spans="1:13" s="21" customFormat="1" ht="14.25">
      <c r="A55" s="36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8"/>
    </row>
    <row r="56" spans="1:13" s="21" customFormat="1" ht="14.25">
      <c r="A56" s="18" t="s">
        <v>78</v>
      </c>
      <c r="B56" s="18" t="s">
        <v>50</v>
      </c>
      <c r="C56" s="19">
        <v>262</v>
      </c>
      <c r="D56" s="19">
        <v>0.528</v>
      </c>
      <c r="E56" s="19">
        <v>275</v>
      </c>
      <c r="F56" s="19">
        <v>260</v>
      </c>
      <c r="G56" s="19">
        <v>290</v>
      </c>
      <c r="H56" s="19">
        <v>295</v>
      </c>
      <c r="I56" s="19"/>
      <c r="J56" s="19">
        <f>MAX(F56:H56)</f>
        <v>295</v>
      </c>
      <c r="K56" s="19">
        <f t="shared" si="0"/>
        <v>650.3570000000001</v>
      </c>
      <c r="L56" s="19" t="s">
        <v>89</v>
      </c>
      <c r="M56" s="17">
        <f>J56*D56</f>
        <v>155.76000000000002</v>
      </c>
    </row>
    <row r="57" spans="1:13" s="21" customFormat="1" ht="14.25">
      <c r="A57" s="36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</row>
    <row r="58" spans="1:13" s="21" customFormat="1" ht="14.25">
      <c r="A58" s="17" t="s">
        <v>80</v>
      </c>
      <c r="B58" s="18" t="s">
        <v>81</v>
      </c>
      <c r="C58" s="19">
        <v>228.7</v>
      </c>
      <c r="D58" s="19">
        <v>0.5869</v>
      </c>
      <c r="E58" s="19" t="s">
        <v>20</v>
      </c>
      <c r="F58" s="19">
        <v>167.5</v>
      </c>
      <c r="G58" s="19">
        <v>0</v>
      </c>
      <c r="H58" s="19">
        <v>177.5</v>
      </c>
      <c r="I58" s="19">
        <v>185</v>
      </c>
      <c r="J58" s="19">
        <f>MAX(F58:H58)</f>
        <v>177.5</v>
      </c>
      <c r="K58" s="19">
        <f t="shared" si="0"/>
        <v>391.3165</v>
      </c>
      <c r="L58" s="19" t="s">
        <v>88</v>
      </c>
      <c r="M58" s="17">
        <f>J58*D58</f>
        <v>104.17474999999999</v>
      </c>
    </row>
    <row r="59" spans="1:13" s="21" customFormat="1" ht="14.25">
      <c r="A59" s="38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8"/>
    </row>
    <row r="60" spans="1:13" s="21" customFormat="1" ht="14.25">
      <c r="A60" s="17" t="s">
        <v>101</v>
      </c>
      <c r="B60" s="18" t="s">
        <v>64</v>
      </c>
      <c r="C60" s="19">
        <v>312.7</v>
      </c>
      <c r="D60" s="19">
        <v>0.501</v>
      </c>
      <c r="E60" s="19" t="s">
        <v>102</v>
      </c>
      <c r="F60" s="19">
        <v>227.5</v>
      </c>
      <c r="G60" s="19">
        <v>250</v>
      </c>
      <c r="H60" s="19">
        <v>0</v>
      </c>
      <c r="I60" s="19"/>
      <c r="J60" s="19">
        <f>MAX(F60:H60)</f>
        <v>250</v>
      </c>
      <c r="K60" s="19">
        <f t="shared" si="0"/>
        <v>551.15</v>
      </c>
      <c r="L60" s="19" t="s">
        <v>88</v>
      </c>
      <c r="M60" s="17">
        <f>J60*D60</f>
        <v>125.25</v>
      </c>
    </row>
    <row r="61" spans="1:13" ht="18">
      <c r="A61" s="32" t="s">
        <v>15</v>
      </c>
      <c r="B61" s="33"/>
      <c r="C61" s="34"/>
      <c r="D61" s="34"/>
      <c r="E61" s="34"/>
      <c r="F61" s="34"/>
      <c r="G61" s="34"/>
      <c r="H61" s="34"/>
      <c r="I61" s="34"/>
      <c r="J61" s="34" t="s">
        <v>52</v>
      </c>
      <c r="K61" s="34" t="s">
        <v>52</v>
      </c>
      <c r="L61" s="34"/>
      <c r="M61" s="35" t="s">
        <v>52</v>
      </c>
    </row>
    <row r="62" spans="1:13" ht="14.25">
      <c r="A62" s="5" t="s">
        <v>30</v>
      </c>
      <c r="B62" s="5" t="s">
        <v>31</v>
      </c>
      <c r="C62" s="6">
        <v>129.1</v>
      </c>
      <c r="D62" s="6">
        <v>0.8343</v>
      </c>
      <c r="E62" s="6">
        <v>132</v>
      </c>
      <c r="F62" s="6">
        <v>35</v>
      </c>
      <c r="G62" s="14">
        <v>0</v>
      </c>
      <c r="H62" s="6">
        <v>0</v>
      </c>
      <c r="I62" s="6" t="s">
        <v>52</v>
      </c>
      <c r="J62" s="6">
        <f aca="true" t="shared" si="3" ref="J62:J94">MAX(F62:H62)</f>
        <v>35</v>
      </c>
      <c r="K62" s="6">
        <f t="shared" si="0"/>
        <v>77.161</v>
      </c>
      <c r="L62" s="6" t="s">
        <v>90</v>
      </c>
      <c r="M62" s="7">
        <f aca="true" t="shared" si="4" ref="M62:M94">J62*D62</f>
        <v>29.2005</v>
      </c>
    </row>
    <row r="63" spans="1:13" ht="14.25">
      <c r="A63" s="7" t="s">
        <v>79</v>
      </c>
      <c r="B63" s="5" t="s">
        <v>31</v>
      </c>
      <c r="C63" s="6">
        <v>127.3</v>
      </c>
      <c r="D63" s="6">
        <v>0.848</v>
      </c>
      <c r="E63" s="6">
        <v>132</v>
      </c>
      <c r="F63" s="6">
        <v>37</v>
      </c>
      <c r="G63" s="14">
        <v>39.5</v>
      </c>
      <c r="H63" s="14">
        <v>0</v>
      </c>
      <c r="I63" s="14"/>
      <c r="J63" s="14">
        <f t="shared" si="3"/>
        <v>39.5</v>
      </c>
      <c r="K63" s="14">
        <f t="shared" si="0"/>
        <v>87.0817</v>
      </c>
      <c r="L63" s="6" t="s">
        <v>88</v>
      </c>
      <c r="M63" s="7">
        <f t="shared" si="4"/>
        <v>33.496</v>
      </c>
    </row>
    <row r="64" spans="1:13" ht="14.25">
      <c r="A64" s="25" t="s">
        <v>52</v>
      </c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5"/>
    </row>
    <row r="65" spans="1:13" ht="14.25">
      <c r="A65" s="5" t="s">
        <v>38</v>
      </c>
      <c r="B65" s="5" t="s">
        <v>39</v>
      </c>
      <c r="C65" s="6">
        <v>145.4</v>
      </c>
      <c r="D65" s="6">
        <v>0.7959</v>
      </c>
      <c r="E65" s="6">
        <v>148</v>
      </c>
      <c r="F65" s="6">
        <v>22</v>
      </c>
      <c r="G65" s="14">
        <v>0</v>
      </c>
      <c r="H65" s="14">
        <v>27.5</v>
      </c>
      <c r="I65" s="14"/>
      <c r="J65" s="14">
        <f t="shared" si="3"/>
        <v>27.5</v>
      </c>
      <c r="K65" s="14">
        <f t="shared" si="0"/>
        <v>60.6265</v>
      </c>
      <c r="L65" s="6" t="s">
        <v>88</v>
      </c>
      <c r="M65" s="7">
        <f>J65*D65</f>
        <v>21.88725</v>
      </c>
    </row>
    <row r="66" spans="1:13" ht="14.25">
      <c r="A66" s="5" t="s">
        <v>61</v>
      </c>
      <c r="B66" s="5" t="s">
        <v>62</v>
      </c>
      <c r="C66" s="6">
        <v>146.9</v>
      </c>
      <c r="D66" s="6">
        <v>0.7339</v>
      </c>
      <c r="E66" s="6">
        <v>148</v>
      </c>
      <c r="F66" s="6">
        <v>37.5</v>
      </c>
      <c r="G66" s="14">
        <v>0</v>
      </c>
      <c r="H66" s="14">
        <v>0</v>
      </c>
      <c r="I66" s="14"/>
      <c r="J66" s="14">
        <f t="shared" si="3"/>
        <v>37.5</v>
      </c>
      <c r="K66" s="14">
        <f t="shared" si="0"/>
        <v>82.6725</v>
      </c>
      <c r="L66" s="6" t="s">
        <v>91</v>
      </c>
      <c r="M66" s="7">
        <f t="shared" si="4"/>
        <v>27.52125</v>
      </c>
    </row>
    <row r="67" spans="1:13" ht="14.25">
      <c r="A67" s="7" t="s">
        <v>65</v>
      </c>
      <c r="B67" s="5" t="s">
        <v>66</v>
      </c>
      <c r="C67" s="6">
        <v>142.3</v>
      </c>
      <c r="D67" s="6">
        <v>0.7579</v>
      </c>
      <c r="E67" s="6">
        <v>148</v>
      </c>
      <c r="F67" s="6">
        <v>35</v>
      </c>
      <c r="G67" s="14">
        <v>37.5</v>
      </c>
      <c r="H67" s="14">
        <v>0</v>
      </c>
      <c r="I67" s="14"/>
      <c r="J67" s="14">
        <f t="shared" si="3"/>
        <v>37.5</v>
      </c>
      <c r="K67" s="14">
        <f t="shared" si="0"/>
        <v>82.6725</v>
      </c>
      <c r="L67" s="6" t="s">
        <v>88</v>
      </c>
      <c r="M67" s="7">
        <f t="shared" si="4"/>
        <v>28.42125</v>
      </c>
    </row>
    <row r="68" spans="1:13" ht="14.25">
      <c r="A68" s="25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5"/>
    </row>
    <row r="69" spans="1:13" ht="14.25">
      <c r="A69" s="5" t="s">
        <v>16</v>
      </c>
      <c r="B69" s="5" t="s">
        <v>17</v>
      </c>
      <c r="C69" s="14">
        <v>160.1</v>
      </c>
      <c r="D69" s="14">
        <v>0.6822</v>
      </c>
      <c r="E69" s="6">
        <v>165</v>
      </c>
      <c r="F69" s="6">
        <v>37</v>
      </c>
      <c r="G69" s="14">
        <v>40</v>
      </c>
      <c r="H69" s="14">
        <v>44.5</v>
      </c>
      <c r="I69" s="14">
        <v>49</v>
      </c>
      <c r="J69" s="14">
        <f t="shared" si="3"/>
        <v>44.5</v>
      </c>
      <c r="K69" s="14">
        <f t="shared" si="0"/>
        <v>98.10470000000001</v>
      </c>
      <c r="L69" s="6">
        <v>1</v>
      </c>
      <c r="M69" s="7">
        <f t="shared" si="4"/>
        <v>30.3579</v>
      </c>
    </row>
    <row r="70" spans="1:13" ht="14.25">
      <c r="A70" s="11" t="s">
        <v>73</v>
      </c>
      <c r="B70" s="11" t="s">
        <v>22</v>
      </c>
      <c r="C70" s="6">
        <v>165</v>
      </c>
      <c r="D70" s="6">
        <v>0.6656</v>
      </c>
      <c r="E70" s="6">
        <v>165</v>
      </c>
      <c r="F70" s="6">
        <v>45</v>
      </c>
      <c r="G70" s="14">
        <v>0</v>
      </c>
      <c r="H70" s="14">
        <v>54.5</v>
      </c>
      <c r="I70" s="14">
        <v>0</v>
      </c>
      <c r="J70" s="14">
        <f t="shared" si="3"/>
        <v>54.5</v>
      </c>
      <c r="K70" s="14">
        <f t="shared" si="0"/>
        <v>120.1507</v>
      </c>
      <c r="L70" s="6">
        <v>1</v>
      </c>
      <c r="M70" s="7">
        <f t="shared" si="4"/>
        <v>36.2752</v>
      </c>
    </row>
    <row r="71" spans="1:13" ht="14.25">
      <c r="A71" s="5" t="s">
        <v>55</v>
      </c>
      <c r="B71" s="5" t="s">
        <v>56</v>
      </c>
      <c r="C71" s="6">
        <v>164.7</v>
      </c>
      <c r="D71" s="6">
        <v>0.6656</v>
      </c>
      <c r="E71" s="6">
        <v>165</v>
      </c>
      <c r="F71" s="6">
        <v>37.5</v>
      </c>
      <c r="G71" s="14">
        <v>42</v>
      </c>
      <c r="H71" s="14">
        <v>47</v>
      </c>
      <c r="I71" s="14" t="s">
        <v>52</v>
      </c>
      <c r="J71" s="14">
        <f t="shared" si="3"/>
        <v>47</v>
      </c>
      <c r="K71" s="14">
        <f t="shared" si="0"/>
        <v>103.6162</v>
      </c>
      <c r="L71" s="6" t="s">
        <v>92</v>
      </c>
      <c r="M71" s="7">
        <f t="shared" si="4"/>
        <v>31.283199999999997</v>
      </c>
    </row>
    <row r="72" spans="1:13" ht="14.25">
      <c r="A72" s="5" t="s">
        <v>26</v>
      </c>
      <c r="B72" s="5" t="s">
        <v>27</v>
      </c>
      <c r="C72" s="6">
        <v>162.6</v>
      </c>
      <c r="D72" s="6">
        <v>0.672</v>
      </c>
      <c r="E72" s="6">
        <v>165</v>
      </c>
      <c r="F72" s="6">
        <v>35</v>
      </c>
      <c r="G72" s="14">
        <v>40</v>
      </c>
      <c r="H72" s="14">
        <v>44.5</v>
      </c>
      <c r="I72" s="14">
        <v>47.5</v>
      </c>
      <c r="J72" s="14">
        <f t="shared" si="3"/>
        <v>44.5</v>
      </c>
      <c r="K72" s="14">
        <f t="shared" si="0"/>
        <v>98.10470000000001</v>
      </c>
      <c r="L72" s="6" t="s">
        <v>93</v>
      </c>
      <c r="M72" s="7">
        <f>J72*D72</f>
        <v>29.904000000000003</v>
      </c>
    </row>
    <row r="73" spans="1:13" ht="14.25">
      <c r="A73" s="26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5"/>
    </row>
    <row r="74" spans="1:13" ht="14.25">
      <c r="A74" s="5" t="s">
        <v>28</v>
      </c>
      <c r="B74" s="5" t="s">
        <v>29</v>
      </c>
      <c r="C74" s="6">
        <v>177.4</v>
      </c>
      <c r="D74" s="6">
        <v>0.6313</v>
      </c>
      <c r="E74" s="6">
        <v>181</v>
      </c>
      <c r="F74" s="6">
        <v>52.5</v>
      </c>
      <c r="G74" s="14">
        <v>0</v>
      </c>
      <c r="H74" s="14">
        <v>0</v>
      </c>
      <c r="I74" s="14"/>
      <c r="J74" s="14">
        <f>MAX(F74:H74)</f>
        <v>52.5</v>
      </c>
      <c r="K74" s="14">
        <f t="shared" si="0"/>
        <v>115.7415</v>
      </c>
      <c r="L74" s="6" t="s">
        <v>88</v>
      </c>
      <c r="M74" s="7">
        <f t="shared" si="4"/>
        <v>33.14325</v>
      </c>
    </row>
    <row r="75" spans="1:13" ht="14.25">
      <c r="A75" s="5" t="s">
        <v>23</v>
      </c>
      <c r="B75" s="5" t="s">
        <v>12</v>
      </c>
      <c r="C75" s="6">
        <v>168.8</v>
      </c>
      <c r="D75" s="6">
        <v>0.6533</v>
      </c>
      <c r="E75" s="6">
        <v>181</v>
      </c>
      <c r="F75" s="6">
        <v>42</v>
      </c>
      <c r="G75" s="14">
        <v>49.5</v>
      </c>
      <c r="H75" s="14">
        <v>0</v>
      </c>
      <c r="I75" s="14"/>
      <c r="J75" s="14">
        <f t="shared" si="3"/>
        <v>49.5</v>
      </c>
      <c r="K75" s="14">
        <f t="shared" si="0"/>
        <v>109.1277</v>
      </c>
      <c r="L75" s="6" t="s">
        <v>91</v>
      </c>
      <c r="M75" s="7">
        <f t="shared" si="4"/>
        <v>32.33835</v>
      </c>
    </row>
    <row r="76" spans="1:13" ht="14.25">
      <c r="A76" s="26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5"/>
    </row>
    <row r="77" spans="1:13" ht="14.25">
      <c r="A77" s="15" t="s">
        <v>76</v>
      </c>
      <c r="B77" s="11" t="s">
        <v>77</v>
      </c>
      <c r="C77" s="6">
        <v>196.5</v>
      </c>
      <c r="D77" s="6">
        <v>0.556</v>
      </c>
      <c r="E77" s="6">
        <v>198</v>
      </c>
      <c r="F77" s="6">
        <v>47</v>
      </c>
      <c r="G77" s="14">
        <v>52</v>
      </c>
      <c r="H77" s="14">
        <v>62</v>
      </c>
      <c r="I77" s="14"/>
      <c r="J77" s="14">
        <f t="shared" si="3"/>
        <v>62</v>
      </c>
      <c r="K77" s="14">
        <f t="shared" si="0"/>
        <v>136.6852</v>
      </c>
      <c r="L77" s="6">
        <v>1</v>
      </c>
      <c r="M77" s="7">
        <f t="shared" si="4"/>
        <v>34.472</v>
      </c>
    </row>
    <row r="78" spans="1:13" ht="14.25">
      <c r="A78" s="5" t="s">
        <v>34</v>
      </c>
      <c r="B78" s="5" t="s">
        <v>35</v>
      </c>
      <c r="C78" s="6">
        <v>194</v>
      </c>
      <c r="D78" s="6">
        <v>0.5935</v>
      </c>
      <c r="E78" s="6">
        <v>198</v>
      </c>
      <c r="F78" s="6">
        <v>49.5</v>
      </c>
      <c r="G78" s="14">
        <v>0</v>
      </c>
      <c r="H78" s="14">
        <v>0</v>
      </c>
      <c r="I78" s="14"/>
      <c r="J78" s="14">
        <f t="shared" si="3"/>
        <v>49.5</v>
      </c>
      <c r="K78" s="14">
        <f t="shared" si="0"/>
        <v>109.1277</v>
      </c>
      <c r="L78" s="6" t="s">
        <v>88</v>
      </c>
      <c r="M78" s="7">
        <f t="shared" si="4"/>
        <v>29.37825</v>
      </c>
    </row>
    <row r="79" spans="1:13" ht="14.25">
      <c r="A79" s="15" t="s">
        <v>74</v>
      </c>
      <c r="B79" s="11" t="s">
        <v>75</v>
      </c>
      <c r="C79" s="6">
        <v>196.8</v>
      </c>
      <c r="D79" s="6">
        <v>0.556</v>
      </c>
      <c r="E79" s="6">
        <v>198</v>
      </c>
      <c r="F79" s="6">
        <v>37</v>
      </c>
      <c r="G79" s="14">
        <v>42</v>
      </c>
      <c r="H79" s="14">
        <v>52</v>
      </c>
      <c r="I79" s="14" t="s">
        <v>52</v>
      </c>
      <c r="J79" s="14">
        <f t="shared" si="3"/>
        <v>52</v>
      </c>
      <c r="K79" s="14">
        <f t="shared" si="0"/>
        <v>114.6392</v>
      </c>
      <c r="L79" s="6">
        <v>1</v>
      </c>
      <c r="M79" s="7">
        <f t="shared" si="4"/>
        <v>28.912000000000003</v>
      </c>
    </row>
    <row r="80" spans="1:13" ht="14.25">
      <c r="A80" s="25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5"/>
    </row>
    <row r="81" spans="1:13" s="16" customFormat="1" ht="14.25">
      <c r="A81" s="15" t="s">
        <v>58</v>
      </c>
      <c r="B81" s="11" t="s">
        <v>59</v>
      </c>
      <c r="C81" s="14"/>
      <c r="D81" s="14"/>
      <c r="E81" s="14">
        <v>220</v>
      </c>
      <c r="F81" s="14"/>
      <c r="G81" s="14"/>
      <c r="H81" s="14"/>
      <c r="I81" s="14"/>
      <c r="J81" s="14">
        <f t="shared" si="3"/>
        <v>0</v>
      </c>
      <c r="K81" s="14">
        <f t="shared" si="0"/>
        <v>0</v>
      </c>
      <c r="L81" s="14" t="s">
        <v>52</v>
      </c>
      <c r="M81" s="15">
        <f t="shared" si="4"/>
        <v>0</v>
      </c>
    </row>
    <row r="82" spans="1:13" ht="14.25">
      <c r="A82" s="5" t="s">
        <v>13</v>
      </c>
      <c r="B82" s="5" t="s">
        <v>51</v>
      </c>
      <c r="C82" s="6">
        <v>218.8</v>
      </c>
      <c r="D82" s="6">
        <v>0.5556</v>
      </c>
      <c r="E82" s="6">
        <v>220</v>
      </c>
      <c r="F82" s="6">
        <v>54.5</v>
      </c>
      <c r="G82" s="14">
        <v>57</v>
      </c>
      <c r="H82" s="14">
        <v>62</v>
      </c>
      <c r="I82" s="14" t="s">
        <v>52</v>
      </c>
      <c r="J82" s="14">
        <f>MAX(F82:H82)</f>
        <v>62</v>
      </c>
      <c r="K82" s="14">
        <f t="shared" si="0"/>
        <v>136.6852</v>
      </c>
      <c r="L82" s="6" t="s">
        <v>93</v>
      </c>
      <c r="M82" s="7">
        <f>J82*D82</f>
        <v>34.4472</v>
      </c>
    </row>
    <row r="83" spans="1:13" ht="14.25">
      <c r="A83" s="7" t="s">
        <v>83</v>
      </c>
      <c r="B83" s="5" t="s">
        <v>50</v>
      </c>
      <c r="C83" s="6">
        <v>219.1</v>
      </c>
      <c r="D83" s="6">
        <v>0.556</v>
      </c>
      <c r="E83" s="6">
        <v>220</v>
      </c>
      <c r="F83" s="6">
        <v>52.5</v>
      </c>
      <c r="G83" s="14">
        <v>59.5</v>
      </c>
      <c r="H83" s="14">
        <v>0</v>
      </c>
      <c r="I83" s="14"/>
      <c r="J83" s="14">
        <f t="shared" si="3"/>
        <v>59.5</v>
      </c>
      <c r="K83" s="14">
        <f t="shared" si="0"/>
        <v>131.1737</v>
      </c>
      <c r="L83" s="6" t="s">
        <v>94</v>
      </c>
      <c r="M83" s="7">
        <f t="shared" si="4"/>
        <v>33.082</v>
      </c>
    </row>
    <row r="84" spans="1:13" ht="14.25">
      <c r="A84" s="5" t="s">
        <v>36</v>
      </c>
      <c r="B84" s="5" t="s">
        <v>37</v>
      </c>
      <c r="C84" s="6">
        <v>218.3</v>
      </c>
      <c r="D84" s="6">
        <v>0.5568</v>
      </c>
      <c r="E84" s="6">
        <v>220</v>
      </c>
      <c r="F84" s="6">
        <v>54.5</v>
      </c>
      <c r="G84" s="14">
        <v>62</v>
      </c>
      <c r="H84" s="14">
        <v>0</v>
      </c>
      <c r="I84" s="14" t="s">
        <v>52</v>
      </c>
      <c r="J84" s="14">
        <f t="shared" si="3"/>
        <v>62</v>
      </c>
      <c r="K84" s="14">
        <f t="shared" si="0"/>
        <v>136.6852</v>
      </c>
      <c r="L84" s="6" t="s">
        <v>91</v>
      </c>
      <c r="M84" s="7">
        <f t="shared" si="4"/>
        <v>34.5216</v>
      </c>
    </row>
    <row r="85" spans="1:13" ht="14.25">
      <c r="A85" s="7" t="s">
        <v>67</v>
      </c>
      <c r="B85" s="5" t="s">
        <v>56</v>
      </c>
      <c r="C85" s="6">
        <v>219.1</v>
      </c>
      <c r="D85" s="6">
        <v>0.556</v>
      </c>
      <c r="E85" s="6">
        <v>220</v>
      </c>
      <c r="F85" s="6">
        <v>65</v>
      </c>
      <c r="G85" s="14">
        <v>0</v>
      </c>
      <c r="H85" s="14">
        <v>0</v>
      </c>
      <c r="I85" s="14"/>
      <c r="J85" s="14">
        <f t="shared" si="3"/>
        <v>65</v>
      </c>
      <c r="K85" s="14">
        <f t="shared" si="0"/>
        <v>143.299</v>
      </c>
      <c r="L85" s="6" t="s">
        <v>89</v>
      </c>
      <c r="M85" s="7">
        <f t="shared" si="4"/>
        <v>36.14</v>
      </c>
    </row>
    <row r="86" spans="1:13" ht="14.25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5"/>
    </row>
    <row r="87" spans="1:13" ht="14.25">
      <c r="A87" s="5" t="s">
        <v>86</v>
      </c>
      <c r="B87" s="5" t="s">
        <v>87</v>
      </c>
      <c r="C87" s="6">
        <v>222.6</v>
      </c>
      <c r="D87" s="6">
        <v>0.578</v>
      </c>
      <c r="E87" s="6">
        <v>242</v>
      </c>
      <c r="F87" s="6">
        <v>49.5</v>
      </c>
      <c r="G87" s="14">
        <v>54.5</v>
      </c>
      <c r="H87" s="14">
        <v>59.5</v>
      </c>
      <c r="I87" s="14" t="s">
        <v>52</v>
      </c>
      <c r="J87" s="14">
        <f t="shared" si="3"/>
        <v>59.5</v>
      </c>
      <c r="K87" s="14">
        <f t="shared" si="0"/>
        <v>131.1737</v>
      </c>
      <c r="L87" s="6">
        <v>1</v>
      </c>
      <c r="M87" s="7">
        <f t="shared" si="4"/>
        <v>34.391</v>
      </c>
    </row>
    <row r="88" spans="1:13" ht="14.25">
      <c r="A88" s="26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5"/>
    </row>
    <row r="89" spans="1:13" ht="14.25">
      <c r="A89" s="7" t="s">
        <v>63</v>
      </c>
      <c r="B89" s="5" t="s">
        <v>64</v>
      </c>
      <c r="C89" s="6">
        <v>242.9</v>
      </c>
      <c r="D89" s="6">
        <v>0.5362</v>
      </c>
      <c r="E89" s="6">
        <v>275</v>
      </c>
      <c r="F89" s="6">
        <v>57</v>
      </c>
      <c r="G89" s="14">
        <v>59.5</v>
      </c>
      <c r="H89" s="14">
        <v>62</v>
      </c>
      <c r="I89" s="14">
        <v>69.5</v>
      </c>
      <c r="J89" s="14">
        <f t="shared" si="3"/>
        <v>62</v>
      </c>
      <c r="K89" s="14">
        <f t="shared" si="0"/>
        <v>136.6852</v>
      </c>
      <c r="L89" s="6" t="s">
        <v>91</v>
      </c>
      <c r="M89" s="7">
        <f t="shared" si="4"/>
        <v>33.2444</v>
      </c>
    </row>
    <row r="90" spans="1:13" ht="14.25">
      <c r="A90" s="5" t="s">
        <v>43</v>
      </c>
      <c r="B90" s="5" t="s">
        <v>106</v>
      </c>
      <c r="C90" s="6">
        <v>272.2</v>
      </c>
      <c r="D90" s="6">
        <v>0.5232</v>
      </c>
      <c r="E90" s="6">
        <v>275</v>
      </c>
      <c r="F90" s="6">
        <v>0</v>
      </c>
      <c r="G90" s="6">
        <v>68.5</v>
      </c>
      <c r="H90" s="6">
        <v>71</v>
      </c>
      <c r="I90" s="6" t="s">
        <v>52</v>
      </c>
      <c r="J90" s="6">
        <v>71</v>
      </c>
      <c r="K90" s="14">
        <f t="shared" si="0"/>
        <v>156.5266</v>
      </c>
      <c r="L90" s="6" t="s">
        <v>89</v>
      </c>
      <c r="M90" s="7">
        <f>J90*D90</f>
        <v>37.1472</v>
      </c>
    </row>
    <row r="91" spans="1:13" ht="14.25">
      <c r="A91" s="26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5"/>
    </row>
    <row r="92" spans="1:13" ht="14.25">
      <c r="A92" s="5" t="s">
        <v>57</v>
      </c>
      <c r="B92" s="5" t="s">
        <v>51</v>
      </c>
      <c r="C92" s="6">
        <v>281.9</v>
      </c>
      <c r="D92" s="6">
        <v>0.5175</v>
      </c>
      <c r="E92" s="6">
        <v>308</v>
      </c>
      <c r="F92" s="6">
        <v>0</v>
      </c>
      <c r="G92" s="6">
        <v>0</v>
      </c>
      <c r="H92" s="6">
        <v>52.5</v>
      </c>
      <c r="I92" s="6">
        <v>57</v>
      </c>
      <c r="J92" s="6">
        <f>MAX(F92:H92)</f>
        <v>52.5</v>
      </c>
      <c r="K92" s="14">
        <f t="shared" si="0"/>
        <v>115.7415</v>
      </c>
      <c r="L92" s="6" t="s">
        <v>88</v>
      </c>
      <c r="M92" s="7">
        <f>J92*D92</f>
        <v>27.16875</v>
      </c>
    </row>
    <row r="93" spans="1:13" ht="14.25">
      <c r="A93" s="26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5"/>
    </row>
    <row r="94" spans="1:13" ht="14.25">
      <c r="A94" s="7" t="s">
        <v>80</v>
      </c>
      <c r="B94" s="5" t="s">
        <v>81</v>
      </c>
      <c r="C94" s="6">
        <v>228.7</v>
      </c>
      <c r="D94" s="6">
        <v>0.5869</v>
      </c>
      <c r="E94" s="6" t="s">
        <v>20</v>
      </c>
      <c r="F94" s="6">
        <v>0</v>
      </c>
      <c r="G94" s="6">
        <v>49.5</v>
      </c>
      <c r="H94" s="6">
        <v>0</v>
      </c>
      <c r="I94" s="6"/>
      <c r="J94" s="6">
        <f t="shared" si="3"/>
        <v>49.5</v>
      </c>
      <c r="K94" s="14">
        <f t="shared" si="0"/>
        <v>109.1277</v>
      </c>
      <c r="L94" s="6" t="s">
        <v>88</v>
      </c>
      <c r="M94" s="7">
        <f t="shared" si="4"/>
        <v>29.05155</v>
      </c>
    </row>
  </sheetData>
  <sheetProtection/>
  <printOptions horizontalCentered="1"/>
  <pageMargins left="0.5" right="0.5" top="1.29" bottom="0.75" header="0.34" footer="0.5"/>
  <pageSetup horizontalDpi="300" verticalDpi="300" orientation="landscape" scale="71" r:id="rId1"/>
  <headerFooter alignWithMargins="0">
    <oddHeader>&amp;C&amp;"Times New Roman TUR,Bold"&amp;24 100% RAW Powerlifting Federation
West Coast Single Lift Championships
Las Vegas, NV October 17-18, 2009</oddHeader>
  </headerFooter>
  <rowBreaks count="1" manualBreakCount="1">
    <brk id="41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Bossman</cp:lastModifiedBy>
  <cp:lastPrinted>2010-03-28T15:09:58Z</cp:lastPrinted>
  <dcterms:created xsi:type="dcterms:W3CDTF">2003-11-18T18:32:35Z</dcterms:created>
  <dcterms:modified xsi:type="dcterms:W3CDTF">2010-03-28T15:10:00Z</dcterms:modified>
  <cp:category/>
  <cp:version/>
  <cp:contentType/>
  <cp:contentStatus/>
</cp:coreProperties>
</file>