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370" windowHeight="6660" activeTab="0"/>
  </bookViews>
  <sheets>
    <sheet name="Master" sheetId="1" r:id="rId1"/>
  </sheets>
  <definedNames>
    <definedName name="_xlnm.Print_Area" localSheetId="0">'Master'!$A$1:$U$50</definedName>
    <definedName name="_xlnm.Print_Titles" localSheetId="0">'Master'!$1:$5</definedName>
  </definedNames>
  <calcPr fullCalcOnLoad="1"/>
</workbook>
</file>

<file path=xl/sharedStrings.xml><?xml version="1.0" encoding="utf-8"?>
<sst xmlns="http://schemas.openxmlformats.org/spreadsheetml/2006/main" count="224" uniqueCount="78">
  <si>
    <t>Name</t>
  </si>
  <si>
    <t>Division</t>
  </si>
  <si>
    <t>Class</t>
  </si>
  <si>
    <t>Place</t>
  </si>
  <si>
    <t>Coef.</t>
  </si>
  <si>
    <t xml:space="preserve">2nd </t>
  </si>
  <si>
    <t xml:space="preserve">3rd </t>
  </si>
  <si>
    <t>SQUAT</t>
  </si>
  <si>
    <t>BENCH</t>
  </si>
  <si>
    <t>DEADLIFT</t>
  </si>
  <si>
    <t>Sub</t>
  </si>
  <si>
    <t>RH</t>
  </si>
  <si>
    <t>TOTAL</t>
  </si>
  <si>
    <t xml:space="preserve"> </t>
  </si>
  <si>
    <t xml:space="preserve">  </t>
  </si>
  <si>
    <t>4th</t>
  </si>
  <si>
    <t>Wgt</t>
  </si>
  <si>
    <t xml:space="preserve">1st </t>
  </si>
  <si>
    <t>1st</t>
  </si>
  <si>
    <t>Denvel Sutton - NC</t>
  </si>
  <si>
    <t>SHW</t>
  </si>
  <si>
    <t>Bruce Graser - NC</t>
  </si>
  <si>
    <t>Jessica Furr - NC</t>
  </si>
  <si>
    <t>James Bryant - NC</t>
  </si>
  <si>
    <t>Duane Moore - NC</t>
  </si>
  <si>
    <t>Gerald Jones -NC</t>
  </si>
  <si>
    <r>
      <t xml:space="preserve">Ken Wilson - NC </t>
    </r>
    <r>
      <rPr>
        <sz val="12"/>
        <color indexed="10"/>
        <rFont val="Arial"/>
        <family val="2"/>
      </rPr>
      <t>medal</t>
    </r>
  </si>
  <si>
    <t>Teen (16-17)</t>
  </si>
  <si>
    <t>Martel Cooper - NC</t>
  </si>
  <si>
    <t>Ryan Nicastro - NC</t>
  </si>
  <si>
    <t>TJ Adams - NC</t>
  </si>
  <si>
    <t>Teen (18-19)</t>
  </si>
  <si>
    <t>Eddie Molesky - NC</t>
  </si>
  <si>
    <t>Antonio Palmer -NC</t>
  </si>
  <si>
    <t xml:space="preserve">Teen </t>
  </si>
  <si>
    <t>David Tant - NC</t>
  </si>
  <si>
    <t>Cody Peters - NC</t>
  </si>
  <si>
    <t>Justin Martin - NC</t>
  </si>
  <si>
    <t>Corinne Pinnock - NC</t>
  </si>
  <si>
    <t>Alex Berryman - NC</t>
  </si>
  <si>
    <t>Andrew Chambers - NC</t>
  </si>
  <si>
    <r>
      <t xml:space="preserve">Ken Woolard - NC </t>
    </r>
    <r>
      <rPr>
        <sz val="12"/>
        <color indexed="10"/>
        <rFont val="Arial"/>
        <family val="2"/>
      </rPr>
      <t>medal</t>
    </r>
  </si>
  <si>
    <t>Jason Wahl - VA</t>
  </si>
  <si>
    <t>Open, LFM</t>
  </si>
  <si>
    <t>Kevin Dickhut - NC</t>
  </si>
  <si>
    <t>Brandon Salls - NC</t>
  </si>
  <si>
    <t>Junior (20-24), LFM</t>
  </si>
  <si>
    <t>Gregory Pike - NC</t>
  </si>
  <si>
    <t xml:space="preserve">Junior (20-24) </t>
  </si>
  <si>
    <t>Joseph Thompson - VA</t>
  </si>
  <si>
    <t>Ed Ward - NC</t>
  </si>
  <si>
    <t>BENCH ONLY</t>
  </si>
  <si>
    <t>Quinton Thomas - NC</t>
  </si>
  <si>
    <t>Teen (14-15)</t>
  </si>
  <si>
    <t>CW Betts III - NC</t>
  </si>
  <si>
    <t>Junior (20-24)</t>
  </si>
  <si>
    <t>Andre DeCastro - VA</t>
  </si>
  <si>
    <t>CURL</t>
  </si>
  <si>
    <t>Master(45-49)</t>
  </si>
  <si>
    <t>F-Teen (18-19)</t>
  </si>
  <si>
    <t>Master (50-54)</t>
  </si>
  <si>
    <t>Open, Teen (16-17)</t>
  </si>
  <si>
    <t>F-Teen (16-17)</t>
  </si>
  <si>
    <t>DEADLIFT ONLY</t>
  </si>
  <si>
    <t>Raymond Clasing,SR - MD</t>
  </si>
  <si>
    <t>Jeff Owens - NC</t>
  </si>
  <si>
    <t>Aniya Simmons - NC</t>
  </si>
  <si>
    <t>Youth under 11</t>
  </si>
  <si>
    <t>Clay Sawyer - NC</t>
  </si>
  <si>
    <t>Patrick McMillan Sr - VA</t>
  </si>
  <si>
    <t>Paul DiDario - NC no award</t>
  </si>
  <si>
    <t>Sub (35-39)</t>
  </si>
  <si>
    <t>Jermaine Jones - NC</t>
  </si>
  <si>
    <t>Jeffery Henderson - NC</t>
  </si>
  <si>
    <t>Master (40-45)</t>
  </si>
  <si>
    <t>Thomas Threatts - NC</t>
  </si>
  <si>
    <t>1,1</t>
  </si>
  <si>
    <t>Open, Master(45-49)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</si>
</sst>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12"/>
      <name val="Jester"/>
      <family val="0"/>
    </font>
    <font>
      <b/>
      <sz val="18"/>
      <color indexed="10"/>
      <name val="Arial"/>
      <family val="2"/>
    </font>
    <font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/>
    </xf>
    <xf numFmtId="0" fontId="3" fillId="3" borderId="1" xfId="0" applyFont="1" applyFill="1" applyBorder="1" applyAlignment="1">
      <alignment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3" fillId="3" borderId="0" xfId="0" applyFont="1" applyFill="1" applyAlignment="1">
      <alignment/>
    </xf>
    <xf numFmtId="0" fontId="10" fillId="3" borderId="1" xfId="0" applyFont="1" applyFill="1" applyBorder="1" applyAlignment="1">
      <alignment/>
    </xf>
    <xf numFmtId="0" fontId="9" fillId="2" borderId="3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50"/>
  <sheetViews>
    <sheetView tabSelected="1" workbookViewId="0" topLeftCell="A1">
      <pane xSplit="4" ySplit="5" topLeftCell="E15" activePane="bottomRight" state="frozen"/>
      <selection pane="topLeft" activeCell="A1" sqref="A1"/>
      <selection pane="topRight" activeCell="E1" sqref="E1"/>
      <selection pane="bottomLeft" activeCell="A3" sqref="A3"/>
      <selection pane="bottomRight" activeCell="B49" sqref="B49"/>
    </sheetView>
  </sheetViews>
  <sheetFormatPr defaultColWidth="9.140625" defaultRowHeight="12.75"/>
  <cols>
    <col min="1" max="1" width="28.57421875" style="1" customWidth="1"/>
    <col min="2" max="2" width="25.140625" style="6" customWidth="1"/>
    <col min="3" max="3" width="8.421875" style="3" customWidth="1"/>
    <col min="4" max="4" width="6.00390625" style="3" customWidth="1"/>
    <col min="5" max="5" width="4.421875" style="3" customWidth="1"/>
    <col min="6" max="13" width="5.7109375" style="3" customWidth="1"/>
    <col min="14" max="14" width="6.28125" style="3" customWidth="1"/>
    <col min="15" max="18" width="5.7109375" style="3" customWidth="1"/>
    <col min="19" max="19" width="6.7109375" style="5" customWidth="1"/>
    <col min="20" max="20" width="6.421875" style="3" customWidth="1"/>
    <col min="21" max="21" width="9.57421875" style="3" customWidth="1"/>
    <col min="22" max="16384" width="9.140625" style="1" customWidth="1"/>
  </cols>
  <sheetData>
    <row r="3" ht="6" customHeight="1" thickBot="1"/>
    <row r="4" spans="5:21" ht="25.5" customHeight="1">
      <c r="E4" s="34" t="s">
        <v>7</v>
      </c>
      <c r="F4" s="35"/>
      <c r="G4" s="35"/>
      <c r="H4" s="36"/>
      <c r="I4" s="18"/>
      <c r="J4" s="34" t="s">
        <v>8</v>
      </c>
      <c r="K4" s="35"/>
      <c r="L4" s="36"/>
      <c r="M4" s="19"/>
      <c r="N4" s="20"/>
      <c r="O4" s="34" t="s">
        <v>9</v>
      </c>
      <c r="P4" s="35"/>
      <c r="Q4" s="36"/>
      <c r="R4" s="12"/>
      <c r="S4" s="13"/>
      <c r="T4" s="14"/>
      <c r="U4" s="15"/>
    </row>
    <row r="5" spans="1:21" ht="15.75">
      <c r="A5" s="16" t="s">
        <v>0</v>
      </c>
      <c r="B5" s="17" t="s">
        <v>1</v>
      </c>
      <c r="C5" s="16" t="s">
        <v>16</v>
      </c>
      <c r="D5" s="16" t="s">
        <v>2</v>
      </c>
      <c r="E5" s="16" t="s">
        <v>11</v>
      </c>
      <c r="F5" s="16" t="s">
        <v>17</v>
      </c>
      <c r="G5" s="16" t="s">
        <v>5</v>
      </c>
      <c r="H5" s="16" t="s">
        <v>6</v>
      </c>
      <c r="I5" s="16" t="s">
        <v>15</v>
      </c>
      <c r="J5" s="16" t="s">
        <v>18</v>
      </c>
      <c r="K5" s="16" t="s">
        <v>5</v>
      </c>
      <c r="L5" s="16" t="s">
        <v>6</v>
      </c>
      <c r="M5" s="16" t="s">
        <v>15</v>
      </c>
      <c r="N5" s="16" t="s">
        <v>10</v>
      </c>
      <c r="O5" s="16" t="s">
        <v>18</v>
      </c>
      <c r="P5" s="16" t="s">
        <v>5</v>
      </c>
      <c r="Q5" s="16" t="s">
        <v>6</v>
      </c>
      <c r="R5" s="16" t="s">
        <v>15</v>
      </c>
      <c r="S5" s="16" t="s">
        <v>12</v>
      </c>
      <c r="T5" s="16" t="s">
        <v>3</v>
      </c>
      <c r="U5" s="16" t="s">
        <v>4</v>
      </c>
    </row>
    <row r="6" spans="1:21" ht="15.75">
      <c r="A6" s="27" t="s">
        <v>33</v>
      </c>
      <c r="B6" s="28" t="s">
        <v>34</v>
      </c>
      <c r="C6" s="29">
        <v>209</v>
      </c>
      <c r="D6" s="29">
        <v>220</v>
      </c>
      <c r="E6" s="29" t="s">
        <v>13</v>
      </c>
      <c r="F6" s="29">
        <v>0</v>
      </c>
      <c r="G6" s="29" t="s">
        <v>13</v>
      </c>
      <c r="H6" s="29" t="s">
        <v>13</v>
      </c>
      <c r="I6" s="29"/>
      <c r="J6" s="29">
        <v>0</v>
      </c>
      <c r="K6" s="29">
        <v>0</v>
      </c>
      <c r="L6" s="29">
        <v>0</v>
      </c>
      <c r="M6" s="29" t="s">
        <v>13</v>
      </c>
      <c r="N6" s="29">
        <f>(MAX(F6:H6))+(MAX(J6:M6))</f>
        <v>0</v>
      </c>
      <c r="O6" s="29">
        <v>0</v>
      </c>
      <c r="P6" s="29">
        <v>0</v>
      </c>
      <c r="Q6" s="29">
        <v>0</v>
      </c>
      <c r="R6" s="29"/>
      <c r="S6" s="30">
        <f aca="true" t="shared" si="0" ref="S6:S50">N6+(MAX(O6:Q6))</f>
        <v>0</v>
      </c>
      <c r="T6" s="29"/>
      <c r="U6" s="31">
        <f aca="true" t="shared" si="1" ref="U6:U34">S6/C6</f>
        <v>0</v>
      </c>
    </row>
    <row r="7" spans="1:21" ht="15.75">
      <c r="A7" s="33" t="s">
        <v>25</v>
      </c>
      <c r="B7" s="28" t="s">
        <v>31</v>
      </c>
      <c r="C7" s="29">
        <v>298</v>
      </c>
      <c r="D7" s="29">
        <v>308</v>
      </c>
      <c r="E7" s="29" t="s">
        <v>13</v>
      </c>
      <c r="F7" s="29">
        <v>0</v>
      </c>
      <c r="G7" s="29" t="s">
        <v>13</v>
      </c>
      <c r="H7" s="29" t="s">
        <v>13</v>
      </c>
      <c r="I7" s="29"/>
      <c r="J7" s="29">
        <v>0</v>
      </c>
      <c r="K7" s="29">
        <v>0</v>
      </c>
      <c r="L7" s="29">
        <v>0</v>
      </c>
      <c r="M7" s="29"/>
      <c r="N7" s="29">
        <f aca="true" t="shared" si="2" ref="N7:N40">(MAX(F7:H7))+(MAX(J7:L7))</f>
        <v>0</v>
      </c>
      <c r="O7" s="29">
        <v>0</v>
      </c>
      <c r="P7" s="29">
        <v>0</v>
      </c>
      <c r="Q7" s="29">
        <v>0</v>
      </c>
      <c r="R7" s="29"/>
      <c r="S7" s="30">
        <f t="shared" si="0"/>
        <v>0</v>
      </c>
      <c r="T7" s="29"/>
      <c r="U7" s="31">
        <f t="shared" si="1"/>
        <v>0</v>
      </c>
    </row>
    <row r="8" spans="1:21" ht="15.75">
      <c r="A8" s="2" t="s">
        <v>38</v>
      </c>
      <c r="B8" s="7" t="s">
        <v>62</v>
      </c>
      <c r="C8" s="4">
        <v>153</v>
      </c>
      <c r="D8" s="4">
        <v>165</v>
      </c>
      <c r="E8" s="4">
        <v>4</v>
      </c>
      <c r="F8" s="4">
        <v>0</v>
      </c>
      <c r="G8" s="4">
        <v>115</v>
      </c>
      <c r="H8" s="4">
        <v>125</v>
      </c>
      <c r="I8" s="4"/>
      <c r="J8" s="4">
        <v>60</v>
      </c>
      <c r="K8" s="4">
        <v>65</v>
      </c>
      <c r="L8" s="4">
        <v>0</v>
      </c>
      <c r="M8" s="4"/>
      <c r="N8" s="4">
        <f t="shared" si="2"/>
        <v>190</v>
      </c>
      <c r="O8" s="4">
        <v>165</v>
      </c>
      <c r="P8" s="4">
        <v>175</v>
      </c>
      <c r="Q8" s="4">
        <v>185</v>
      </c>
      <c r="R8" s="4"/>
      <c r="S8" s="8">
        <f t="shared" si="0"/>
        <v>375</v>
      </c>
      <c r="T8" s="4">
        <v>1</v>
      </c>
      <c r="U8" s="9">
        <f t="shared" si="1"/>
        <v>2.450980392156863</v>
      </c>
    </row>
    <row r="9" spans="1:21" ht="15.75">
      <c r="A9" s="2" t="s">
        <v>22</v>
      </c>
      <c r="B9" s="7" t="s">
        <v>59</v>
      </c>
      <c r="C9" s="4">
        <v>132</v>
      </c>
      <c r="D9" s="4">
        <v>132</v>
      </c>
      <c r="E9" s="4">
        <v>4</v>
      </c>
      <c r="F9" s="4">
        <v>95</v>
      </c>
      <c r="G9" s="4">
        <v>115</v>
      </c>
      <c r="H9" s="4">
        <v>125</v>
      </c>
      <c r="I9" s="4"/>
      <c r="J9" s="4">
        <v>75</v>
      </c>
      <c r="K9" s="4">
        <v>0</v>
      </c>
      <c r="L9" s="4">
        <v>0</v>
      </c>
      <c r="M9" s="4"/>
      <c r="N9" s="4">
        <f t="shared" si="2"/>
        <v>200</v>
      </c>
      <c r="O9" s="4">
        <v>165</v>
      </c>
      <c r="P9" s="4">
        <v>175</v>
      </c>
      <c r="Q9" s="4">
        <v>185</v>
      </c>
      <c r="R9" s="4"/>
      <c r="S9" s="8">
        <f t="shared" si="0"/>
        <v>385</v>
      </c>
      <c r="T9" s="4">
        <v>1</v>
      </c>
      <c r="U9" s="9">
        <f t="shared" si="1"/>
        <v>2.9166666666666665</v>
      </c>
    </row>
    <row r="10" spans="1:21" ht="15.75">
      <c r="A10" s="26" t="s">
        <v>50</v>
      </c>
      <c r="B10" s="7" t="s">
        <v>31</v>
      </c>
      <c r="C10" s="4">
        <v>324.7</v>
      </c>
      <c r="D10" s="4" t="s">
        <v>20</v>
      </c>
      <c r="E10" s="4">
        <v>7</v>
      </c>
      <c r="F10" s="4">
        <v>315</v>
      </c>
      <c r="G10" s="4">
        <v>355</v>
      </c>
      <c r="H10" s="4">
        <v>405</v>
      </c>
      <c r="I10" s="4">
        <v>425</v>
      </c>
      <c r="J10" s="4">
        <v>280</v>
      </c>
      <c r="K10" s="4">
        <v>300</v>
      </c>
      <c r="L10" s="4">
        <v>315</v>
      </c>
      <c r="M10" s="4">
        <v>320</v>
      </c>
      <c r="N10" s="4">
        <f t="shared" si="2"/>
        <v>720</v>
      </c>
      <c r="O10" s="4">
        <v>0</v>
      </c>
      <c r="P10" s="4">
        <v>400</v>
      </c>
      <c r="Q10" s="4">
        <v>0</v>
      </c>
      <c r="R10" s="4"/>
      <c r="S10" s="8">
        <f t="shared" si="0"/>
        <v>1120</v>
      </c>
      <c r="T10" s="4">
        <v>1</v>
      </c>
      <c r="U10" s="9">
        <f t="shared" si="1"/>
        <v>3.4493378503233756</v>
      </c>
    </row>
    <row r="11" spans="1:21" ht="15.75">
      <c r="A11" s="2" t="s">
        <v>30</v>
      </c>
      <c r="B11" s="7" t="s">
        <v>31</v>
      </c>
      <c r="C11" s="4">
        <v>239</v>
      </c>
      <c r="D11" s="4">
        <v>242</v>
      </c>
      <c r="E11" s="4">
        <v>9</v>
      </c>
      <c r="F11" s="4">
        <v>200</v>
      </c>
      <c r="G11" s="4">
        <v>245</v>
      </c>
      <c r="H11" s="4">
        <v>0</v>
      </c>
      <c r="I11" s="4"/>
      <c r="J11" s="4">
        <v>225</v>
      </c>
      <c r="K11" s="4">
        <v>245</v>
      </c>
      <c r="L11" s="4">
        <v>0</v>
      </c>
      <c r="M11" s="4"/>
      <c r="N11" s="4">
        <f t="shared" si="2"/>
        <v>490</v>
      </c>
      <c r="O11" s="4">
        <v>405</v>
      </c>
      <c r="P11" s="4">
        <v>0</v>
      </c>
      <c r="Q11" s="4">
        <v>425</v>
      </c>
      <c r="R11" s="4"/>
      <c r="S11" s="8">
        <f t="shared" si="0"/>
        <v>915</v>
      </c>
      <c r="T11" s="4">
        <v>1</v>
      </c>
      <c r="U11" s="9">
        <f t="shared" si="1"/>
        <v>3.8284518828451883</v>
      </c>
    </row>
    <row r="12" spans="1:21" ht="15.75">
      <c r="A12" s="2" t="s">
        <v>24</v>
      </c>
      <c r="B12" s="7" t="s">
        <v>31</v>
      </c>
      <c r="C12" s="4">
        <v>176</v>
      </c>
      <c r="D12" s="4">
        <v>181</v>
      </c>
      <c r="E12" s="4">
        <v>5</v>
      </c>
      <c r="F12" s="4">
        <v>175</v>
      </c>
      <c r="G12" s="4">
        <v>0</v>
      </c>
      <c r="H12" s="4">
        <v>215</v>
      </c>
      <c r="I12" s="4"/>
      <c r="J12" s="4">
        <v>115</v>
      </c>
      <c r="K12" s="4">
        <v>125</v>
      </c>
      <c r="L12" s="4">
        <v>0</v>
      </c>
      <c r="M12" s="4"/>
      <c r="N12" s="4">
        <f t="shared" si="2"/>
        <v>340</v>
      </c>
      <c r="O12" s="4">
        <v>255</v>
      </c>
      <c r="P12" s="4">
        <v>305</v>
      </c>
      <c r="Q12" s="4">
        <v>350</v>
      </c>
      <c r="R12" s="4"/>
      <c r="S12" s="8">
        <f t="shared" si="0"/>
        <v>690</v>
      </c>
      <c r="T12" s="4">
        <v>1</v>
      </c>
      <c r="U12" s="9">
        <f t="shared" si="1"/>
        <v>3.9204545454545454</v>
      </c>
    </row>
    <row r="13" spans="1:21" ht="15.75">
      <c r="A13" s="2" t="s">
        <v>40</v>
      </c>
      <c r="B13" s="7" t="s">
        <v>31</v>
      </c>
      <c r="C13" s="4">
        <v>193</v>
      </c>
      <c r="D13" s="4">
        <v>198</v>
      </c>
      <c r="E13" s="4">
        <v>5</v>
      </c>
      <c r="F13" s="4">
        <v>235</v>
      </c>
      <c r="G13" s="4">
        <v>255</v>
      </c>
      <c r="H13" s="4">
        <v>275</v>
      </c>
      <c r="I13" s="4"/>
      <c r="J13" s="4">
        <v>135</v>
      </c>
      <c r="K13" s="4">
        <v>155</v>
      </c>
      <c r="L13" s="4">
        <v>0</v>
      </c>
      <c r="M13" s="4"/>
      <c r="N13" s="4">
        <f t="shared" si="2"/>
        <v>430</v>
      </c>
      <c r="O13" s="4">
        <v>295</v>
      </c>
      <c r="P13" s="4">
        <v>325</v>
      </c>
      <c r="Q13" s="4">
        <v>355</v>
      </c>
      <c r="R13" s="4">
        <v>0</v>
      </c>
      <c r="S13" s="8">
        <f>N13+(MAX(O13:R13))</f>
        <v>785</v>
      </c>
      <c r="T13" s="4">
        <v>1</v>
      </c>
      <c r="U13" s="9">
        <f t="shared" si="1"/>
        <v>4.067357512953368</v>
      </c>
    </row>
    <row r="14" spans="1:21" ht="15.75">
      <c r="A14" s="2" t="s">
        <v>39</v>
      </c>
      <c r="B14" s="7" t="s">
        <v>27</v>
      </c>
      <c r="C14" s="4">
        <v>216</v>
      </c>
      <c r="D14" s="4">
        <v>220</v>
      </c>
      <c r="E14" s="4">
        <v>6</v>
      </c>
      <c r="F14" s="4">
        <v>0</v>
      </c>
      <c r="G14" s="4">
        <v>315</v>
      </c>
      <c r="H14" s="4">
        <v>325</v>
      </c>
      <c r="I14" s="4"/>
      <c r="J14" s="4">
        <v>170</v>
      </c>
      <c r="K14" s="4">
        <v>175</v>
      </c>
      <c r="L14" s="4">
        <v>0</v>
      </c>
      <c r="M14" s="4"/>
      <c r="N14" s="4">
        <f>(MAX(F14:H14))+(MAX(J14:L14))</f>
        <v>500</v>
      </c>
      <c r="O14" s="4">
        <v>385</v>
      </c>
      <c r="P14" s="4">
        <v>405</v>
      </c>
      <c r="Q14" s="4">
        <v>0</v>
      </c>
      <c r="R14" s="4"/>
      <c r="S14" s="8">
        <f t="shared" si="0"/>
        <v>905</v>
      </c>
      <c r="T14" s="4">
        <v>2</v>
      </c>
      <c r="U14" s="9">
        <f>S14/C14</f>
        <v>4.189814814814815</v>
      </c>
    </row>
    <row r="15" spans="1:21" ht="15.75">
      <c r="A15" s="2" t="s">
        <v>26</v>
      </c>
      <c r="B15" s="7" t="s">
        <v>27</v>
      </c>
      <c r="C15" s="4">
        <v>142</v>
      </c>
      <c r="D15" s="4">
        <v>148</v>
      </c>
      <c r="E15" s="4">
        <v>5</v>
      </c>
      <c r="F15" s="4">
        <v>125</v>
      </c>
      <c r="G15" s="4">
        <v>135</v>
      </c>
      <c r="H15" s="4">
        <v>0</v>
      </c>
      <c r="I15" s="4"/>
      <c r="J15" s="4">
        <v>145</v>
      </c>
      <c r="K15" s="4">
        <v>160</v>
      </c>
      <c r="L15" s="4">
        <v>0</v>
      </c>
      <c r="M15" s="4"/>
      <c r="N15" s="4">
        <f>(MAX(F15:H15))+(MAX(J15:L15))</f>
        <v>295</v>
      </c>
      <c r="O15" s="4">
        <v>295</v>
      </c>
      <c r="P15" s="4">
        <v>325</v>
      </c>
      <c r="Q15" s="4">
        <v>0</v>
      </c>
      <c r="R15" s="4"/>
      <c r="S15" s="8">
        <f t="shared" si="0"/>
        <v>620</v>
      </c>
      <c r="T15" s="4">
        <v>2</v>
      </c>
      <c r="U15" s="9">
        <f>S15/C15</f>
        <v>4.366197183098592</v>
      </c>
    </row>
    <row r="16" spans="1:21" ht="15.75">
      <c r="A16" s="2" t="s">
        <v>37</v>
      </c>
      <c r="B16" s="7" t="s">
        <v>27</v>
      </c>
      <c r="C16" s="4">
        <v>139</v>
      </c>
      <c r="D16" s="4">
        <v>148</v>
      </c>
      <c r="E16" s="4">
        <v>5</v>
      </c>
      <c r="F16" s="4">
        <v>195</v>
      </c>
      <c r="G16" s="4">
        <v>205</v>
      </c>
      <c r="H16" s="4">
        <v>0</v>
      </c>
      <c r="I16" s="4"/>
      <c r="J16" s="4">
        <v>135</v>
      </c>
      <c r="K16" s="4">
        <v>145</v>
      </c>
      <c r="L16" s="4">
        <v>0</v>
      </c>
      <c r="M16" s="4"/>
      <c r="N16" s="4">
        <f t="shared" si="2"/>
        <v>350</v>
      </c>
      <c r="O16" s="4">
        <v>265</v>
      </c>
      <c r="P16" s="4">
        <v>285</v>
      </c>
      <c r="Q16" s="4">
        <v>300</v>
      </c>
      <c r="R16" s="4"/>
      <c r="S16" s="8">
        <f t="shared" si="0"/>
        <v>650</v>
      </c>
      <c r="T16" s="4">
        <v>1</v>
      </c>
      <c r="U16" s="9">
        <f t="shared" si="1"/>
        <v>4.676258992805756</v>
      </c>
    </row>
    <row r="17" spans="1:21" ht="15.75">
      <c r="A17" s="27" t="s">
        <v>23</v>
      </c>
      <c r="B17" s="28" t="s">
        <v>31</v>
      </c>
      <c r="C17" s="29">
        <v>148</v>
      </c>
      <c r="D17" s="29">
        <v>148</v>
      </c>
      <c r="E17" s="29" t="s">
        <v>13</v>
      </c>
      <c r="F17" s="29">
        <v>0</v>
      </c>
      <c r="G17" s="29">
        <v>185</v>
      </c>
      <c r="H17" s="29">
        <v>205</v>
      </c>
      <c r="I17" s="29"/>
      <c r="J17" s="29">
        <v>155</v>
      </c>
      <c r="K17" s="29">
        <v>165</v>
      </c>
      <c r="L17" s="29">
        <v>0</v>
      </c>
      <c r="M17" s="29"/>
      <c r="N17" s="29">
        <f t="shared" si="2"/>
        <v>370</v>
      </c>
      <c r="O17" s="29">
        <v>315</v>
      </c>
      <c r="P17" s="29">
        <v>0</v>
      </c>
      <c r="Q17" s="29">
        <v>335</v>
      </c>
      <c r="R17" s="29"/>
      <c r="S17" s="30">
        <f t="shared" si="0"/>
        <v>705</v>
      </c>
      <c r="T17" s="29">
        <v>3</v>
      </c>
      <c r="U17" s="31">
        <f t="shared" si="1"/>
        <v>4.763513513513513</v>
      </c>
    </row>
    <row r="18" spans="1:21" ht="15.75">
      <c r="A18" s="10" t="s">
        <v>19</v>
      </c>
      <c r="B18" s="7" t="s">
        <v>61</v>
      </c>
      <c r="C18" s="4">
        <v>321</v>
      </c>
      <c r="D18" s="4" t="s">
        <v>20</v>
      </c>
      <c r="E18" s="4">
        <v>6</v>
      </c>
      <c r="F18" s="4">
        <v>0</v>
      </c>
      <c r="G18" s="4">
        <v>535</v>
      </c>
      <c r="H18" s="4">
        <v>590</v>
      </c>
      <c r="I18" s="4">
        <v>600</v>
      </c>
      <c r="J18" s="4">
        <v>350</v>
      </c>
      <c r="K18" s="4">
        <v>380</v>
      </c>
      <c r="L18" s="4">
        <v>0</v>
      </c>
      <c r="M18" s="4"/>
      <c r="N18" s="4">
        <f t="shared" si="2"/>
        <v>970</v>
      </c>
      <c r="O18" s="4">
        <v>500</v>
      </c>
      <c r="P18" s="4">
        <v>540</v>
      </c>
      <c r="Q18" s="4">
        <v>600</v>
      </c>
      <c r="R18" s="4">
        <v>0</v>
      </c>
      <c r="S18" s="8">
        <f>N18+(MAX(O18:R18))</f>
        <v>1570</v>
      </c>
      <c r="T18" s="4" t="s">
        <v>76</v>
      </c>
      <c r="U18" s="9">
        <f t="shared" si="1"/>
        <v>4.890965732087228</v>
      </c>
    </row>
    <row r="19" spans="1:21" ht="15.75">
      <c r="A19" s="2" t="s">
        <v>36</v>
      </c>
      <c r="B19" s="7" t="s">
        <v>31</v>
      </c>
      <c r="C19" s="4">
        <v>146</v>
      </c>
      <c r="D19" s="4">
        <v>148</v>
      </c>
      <c r="E19" s="4">
        <v>5</v>
      </c>
      <c r="F19" s="4">
        <v>0</v>
      </c>
      <c r="G19" s="4">
        <v>235</v>
      </c>
      <c r="H19" s="4">
        <v>0</v>
      </c>
      <c r="I19" s="4"/>
      <c r="J19" s="4">
        <v>140</v>
      </c>
      <c r="K19" s="4">
        <v>150</v>
      </c>
      <c r="L19" s="4">
        <v>160</v>
      </c>
      <c r="M19" s="4"/>
      <c r="N19" s="4">
        <f t="shared" si="2"/>
        <v>395</v>
      </c>
      <c r="O19" s="4">
        <v>315</v>
      </c>
      <c r="P19" s="4">
        <v>335</v>
      </c>
      <c r="Q19" s="4">
        <v>0</v>
      </c>
      <c r="R19" s="4"/>
      <c r="S19" s="8">
        <f t="shared" si="0"/>
        <v>730</v>
      </c>
      <c r="T19" s="4">
        <v>2</v>
      </c>
      <c r="U19" s="9">
        <f t="shared" si="1"/>
        <v>5</v>
      </c>
    </row>
    <row r="20" spans="1:21" ht="15.75">
      <c r="A20" s="2" t="s">
        <v>29</v>
      </c>
      <c r="B20" s="7" t="s">
        <v>27</v>
      </c>
      <c r="C20" s="4">
        <v>220</v>
      </c>
      <c r="D20" s="4">
        <v>220</v>
      </c>
      <c r="E20" s="4">
        <v>9</v>
      </c>
      <c r="F20" s="4">
        <v>325</v>
      </c>
      <c r="G20" s="4">
        <v>0</v>
      </c>
      <c r="H20" s="4">
        <v>340</v>
      </c>
      <c r="I20" s="4"/>
      <c r="J20" s="4">
        <v>225</v>
      </c>
      <c r="K20" s="4">
        <v>245</v>
      </c>
      <c r="L20" s="4">
        <v>0</v>
      </c>
      <c r="M20" s="4"/>
      <c r="N20" s="4">
        <f t="shared" si="2"/>
        <v>585</v>
      </c>
      <c r="O20" s="4">
        <v>455</v>
      </c>
      <c r="P20" s="4">
        <v>500</v>
      </c>
      <c r="Q20" s="4">
        <v>530</v>
      </c>
      <c r="R20" s="4"/>
      <c r="S20" s="8">
        <f>N20+(MAX(O20:Q20))</f>
        <v>1115</v>
      </c>
      <c r="T20" s="4">
        <v>1</v>
      </c>
      <c r="U20" s="9">
        <f t="shared" si="1"/>
        <v>5.068181818181818</v>
      </c>
    </row>
    <row r="21" spans="1:21" ht="15.75">
      <c r="A21" s="2" t="s">
        <v>35</v>
      </c>
      <c r="B21" s="7" t="s">
        <v>27</v>
      </c>
      <c r="C21" s="4">
        <v>131</v>
      </c>
      <c r="D21" s="4">
        <v>132</v>
      </c>
      <c r="E21" s="4">
        <v>5</v>
      </c>
      <c r="F21" s="4">
        <v>215</v>
      </c>
      <c r="G21" s="4">
        <v>220</v>
      </c>
      <c r="H21" s="4">
        <v>0</v>
      </c>
      <c r="I21" s="4"/>
      <c r="J21" s="4">
        <v>135</v>
      </c>
      <c r="K21" s="4">
        <v>145</v>
      </c>
      <c r="L21" s="4">
        <v>0</v>
      </c>
      <c r="M21" s="4"/>
      <c r="N21" s="4">
        <f t="shared" si="2"/>
        <v>365</v>
      </c>
      <c r="O21" s="4">
        <v>265</v>
      </c>
      <c r="P21" s="4">
        <v>285</v>
      </c>
      <c r="Q21" s="4">
        <v>300</v>
      </c>
      <c r="R21" s="4"/>
      <c r="S21" s="8">
        <f t="shared" si="0"/>
        <v>665</v>
      </c>
      <c r="T21" s="4">
        <v>1</v>
      </c>
      <c r="U21" s="9">
        <f t="shared" si="1"/>
        <v>5.076335877862595</v>
      </c>
    </row>
    <row r="22" spans="1:21" s="32" customFormat="1" ht="15.75">
      <c r="A22" s="2" t="s">
        <v>41</v>
      </c>
      <c r="B22" s="7" t="s">
        <v>31</v>
      </c>
      <c r="C22" s="4">
        <v>139</v>
      </c>
      <c r="D22" s="4">
        <v>148</v>
      </c>
      <c r="E22" s="4">
        <v>4</v>
      </c>
      <c r="F22" s="4">
        <v>225</v>
      </c>
      <c r="G22" s="4">
        <v>230</v>
      </c>
      <c r="H22" s="4">
        <v>245</v>
      </c>
      <c r="I22" s="4"/>
      <c r="J22" s="4">
        <v>165</v>
      </c>
      <c r="K22" s="4">
        <v>175</v>
      </c>
      <c r="L22" s="4">
        <v>185</v>
      </c>
      <c r="M22" s="4"/>
      <c r="N22" s="4">
        <f t="shared" si="2"/>
        <v>430</v>
      </c>
      <c r="O22" s="4">
        <v>335</v>
      </c>
      <c r="P22" s="4">
        <v>355</v>
      </c>
      <c r="Q22" s="4">
        <v>0</v>
      </c>
      <c r="R22" s="4"/>
      <c r="S22" s="8">
        <f t="shared" si="0"/>
        <v>785</v>
      </c>
      <c r="T22" s="4">
        <v>1</v>
      </c>
      <c r="U22" s="9">
        <f t="shared" si="1"/>
        <v>5.64748201438849</v>
      </c>
    </row>
    <row r="23" spans="1:21" ht="15.75">
      <c r="A23" s="2" t="s">
        <v>28</v>
      </c>
      <c r="B23" s="7" t="s">
        <v>27</v>
      </c>
      <c r="C23" s="4">
        <v>179</v>
      </c>
      <c r="D23" s="4">
        <v>181</v>
      </c>
      <c r="E23" s="4">
        <v>7</v>
      </c>
      <c r="F23" s="4">
        <v>0</v>
      </c>
      <c r="G23" s="4">
        <v>325</v>
      </c>
      <c r="H23" s="4">
        <v>335</v>
      </c>
      <c r="I23" s="4"/>
      <c r="J23" s="4">
        <v>155</v>
      </c>
      <c r="K23" s="4">
        <v>165</v>
      </c>
      <c r="L23" s="4">
        <v>175</v>
      </c>
      <c r="M23" s="4"/>
      <c r="N23" s="4">
        <f t="shared" si="2"/>
        <v>510</v>
      </c>
      <c r="O23" s="4">
        <v>455</v>
      </c>
      <c r="P23" s="4">
        <v>475</v>
      </c>
      <c r="Q23" s="4">
        <v>500</v>
      </c>
      <c r="R23" s="4">
        <v>515</v>
      </c>
      <c r="S23" s="8">
        <f>N23+(MAX(O23:R23))</f>
        <v>1025</v>
      </c>
      <c r="T23" s="4">
        <v>1</v>
      </c>
      <c r="U23" s="9">
        <f t="shared" si="1"/>
        <v>5.726256983240224</v>
      </c>
    </row>
    <row r="24" spans="1:21" ht="15.75">
      <c r="A24" s="2" t="s">
        <v>32</v>
      </c>
      <c r="B24" s="7" t="s">
        <v>31</v>
      </c>
      <c r="C24" s="4">
        <v>179</v>
      </c>
      <c r="D24" s="4">
        <v>181</v>
      </c>
      <c r="E24" s="4">
        <v>5</v>
      </c>
      <c r="F24" s="4">
        <v>315</v>
      </c>
      <c r="G24" s="4">
        <v>330</v>
      </c>
      <c r="H24" s="4">
        <v>0</v>
      </c>
      <c r="I24" s="4"/>
      <c r="J24" s="4">
        <v>200</v>
      </c>
      <c r="K24" s="4">
        <v>0</v>
      </c>
      <c r="L24" s="4">
        <v>220</v>
      </c>
      <c r="M24" s="4"/>
      <c r="N24" s="4">
        <f t="shared" si="2"/>
        <v>550</v>
      </c>
      <c r="O24" s="4">
        <v>475</v>
      </c>
      <c r="P24" s="4">
        <v>500</v>
      </c>
      <c r="Q24" s="4">
        <v>0</v>
      </c>
      <c r="R24" s="4"/>
      <c r="S24" s="8">
        <f t="shared" si="0"/>
        <v>1050</v>
      </c>
      <c r="T24" s="4">
        <v>1</v>
      </c>
      <c r="U24" s="9">
        <f t="shared" si="1"/>
        <v>5.865921787709497</v>
      </c>
    </row>
    <row r="25" spans="1:21" ht="15.75">
      <c r="A25" s="2" t="s">
        <v>45</v>
      </c>
      <c r="B25" s="7" t="s">
        <v>46</v>
      </c>
      <c r="C25" s="4">
        <v>217.6</v>
      </c>
      <c r="D25" s="4">
        <v>220</v>
      </c>
      <c r="E25" s="4">
        <v>4</v>
      </c>
      <c r="F25" s="4">
        <v>0</v>
      </c>
      <c r="G25" s="4">
        <v>0</v>
      </c>
      <c r="H25" s="4">
        <v>495</v>
      </c>
      <c r="I25" s="4"/>
      <c r="J25" s="4">
        <v>275</v>
      </c>
      <c r="K25" s="4">
        <v>300</v>
      </c>
      <c r="L25" s="4">
        <v>0</v>
      </c>
      <c r="M25" s="4"/>
      <c r="N25" s="4">
        <f t="shared" si="2"/>
        <v>795</v>
      </c>
      <c r="O25" s="4">
        <v>500</v>
      </c>
      <c r="P25" s="4">
        <v>530</v>
      </c>
      <c r="Q25" s="4">
        <v>0</v>
      </c>
      <c r="R25" s="4"/>
      <c r="S25" s="8">
        <f t="shared" si="0"/>
        <v>1325</v>
      </c>
      <c r="T25" s="4" t="s">
        <v>76</v>
      </c>
      <c r="U25" s="9">
        <f t="shared" si="1"/>
        <v>6.089154411764706</v>
      </c>
    </row>
    <row r="26" spans="1:21" ht="15.75">
      <c r="A26" s="2" t="s">
        <v>44</v>
      </c>
      <c r="B26" s="7" t="s">
        <v>43</v>
      </c>
      <c r="C26" s="4">
        <v>192.4</v>
      </c>
      <c r="D26" s="4">
        <v>198</v>
      </c>
      <c r="E26" s="4">
        <v>5</v>
      </c>
      <c r="F26" s="4">
        <v>315</v>
      </c>
      <c r="G26" s="4">
        <v>0</v>
      </c>
      <c r="H26" s="4">
        <v>355</v>
      </c>
      <c r="I26" s="4"/>
      <c r="J26" s="4">
        <v>300</v>
      </c>
      <c r="K26" s="4">
        <v>320</v>
      </c>
      <c r="L26" s="4">
        <v>0</v>
      </c>
      <c r="M26" s="4"/>
      <c r="N26" s="4">
        <f t="shared" si="2"/>
        <v>675</v>
      </c>
      <c r="O26" s="4">
        <v>450</v>
      </c>
      <c r="P26" s="4">
        <v>475</v>
      </c>
      <c r="Q26" s="4">
        <v>500</v>
      </c>
      <c r="R26" s="4"/>
      <c r="S26" s="8">
        <f t="shared" si="0"/>
        <v>1175</v>
      </c>
      <c r="T26" s="4" t="s">
        <v>76</v>
      </c>
      <c r="U26" s="9">
        <f t="shared" si="1"/>
        <v>6.107068607068607</v>
      </c>
    </row>
    <row r="27" spans="1:21" s="32" customFormat="1" ht="15.75">
      <c r="A27" s="2" t="s">
        <v>47</v>
      </c>
      <c r="B27" s="7" t="s">
        <v>48</v>
      </c>
      <c r="C27" s="4">
        <v>183.9</v>
      </c>
      <c r="D27" s="4">
        <v>198</v>
      </c>
      <c r="E27" s="4">
        <v>5</v>
      </c>
      <c r="F27" s="4">
        <v>0</v>
      </c>
      <c r="G27" s="4">
        <v>300</v>
      </c>
      <c r="H27" s="4">
        <v>325</v>
      </c>
      <c r="I27" s="4">
        <v>345</v>
      </c>
      <c r="J27" s="4">
        <v>275</v>
      </c>
      <c r="K27" s="4">
        <v>290</v>
      </c>
      <c r="L27" s="4">
        <v>300</v>
      </c>
      <c r="M27" s="4">
        <v>305</v>
      </c>
      <c r="N27" s="4">
        <f t="shared" si="2"/>
        <v>625</v>
      </c>
      <c r="O27" s="4">
        <v>450</v>
      </c>
      <c r="P27" s="4">
        <v>500</v>
      </c>
      <c r="Q27" s="4">
        <v>0</v>
      </c>
      <c r="R27" s="4"/>
      <c r="S27" s="8">
        <f t="shared" si="0"/>
        <v>1125</v>
      </c>
      <c r="T27" s="4">
        <v>1</v>
      </c>
      <c r="U27" s="9">
        <f t="shared" si="1"/>
        <v>6.117455138662316</v>
      </c>
    </row>
    <row r="28" spans="1:21" ht="15.75">
      <c r="A28" s="2" t="s">
        <v>42</v>
      </c>
      <c r="B28" s="7" t="s">
        <v>43</v>
      </c>
      <c r="C28" s="4">
        <v>230.4</v>
      </c>
      <c r="D28" s="4">
        <v>242</v>
      </c>
      <c r="E28" s="4">
        <v>4</v>
      </c>
      <c r="F28" s="4">
        <v>520</v>
      </c>
      <c r="G28" s="4">
        <v>550</v>
      </c>
      <c r="H28" s="4">
        <v>0</v>
      </c>
      <c r="I28" s="4"/>
      <c r="J28" s="4">
        <v>320</v>
      </c>
      <c r="K28" s="4">
        <v>340</v>
      </c>
      <c r="L28" s="4">
        <v>350</v>
      </c>
      <c r="M28" s="4" t="s">
        <v>13</v>
      </c>
      <c r="N28" s="4">
        <f>(MAX(F28:H28))+(MAX(J28:M28))</f>
        <v>900</v>
      </c>
      <c r="O28" s="4">
        <v>620</v>
      </c>
      <c r="P28" s="4">
        <v>625</v>
      </c>
      <c r="Q28" s="4">
        <v>0</v>
      </c>
      <c r="R28" s="4"/>
      <c r="S28" s="8">
        <f t="shared" si="0"/>
        <v>1525</v>
      </c>
      <c r="T28" s="4" t="s">
        <v>76</v>
      </c>
      <c r="U28" s="9">
        <f t="shared" si="1"/>
        <v>6.618923611111111</v>
      </c>
    </row>
    <row r="29" spans="1:21" ht="15.75">
      <c r="A29" s="2" t="s">
        <v>75</v>
      </c>
      <c r="B29" s="7" t="s">
        <v>31</v>
      </c>
      <c r="C29" s="4">
        <v>154.1</v>
      </c>
      <c r="D29" s="4">
        <v>165</v>
      </c>
      <c r="E29" s="4">
        <v>4</v>
      </c>
      <c r="F29" s="4">
        <v>0</v>
      </c>
      <c r="G29" s="4">
        <v>0</v>
      </c>
      <c r="H29" s="4">
        <v>345</v>
      </c>
      <c r="I29" s="4"/>
      <c r="J29" s="4">
        <v>275</v>
      </c>
      <c r="K29" s="4">
        <v>0</v>
      </c>
      <c r="L29" s="4">
        <v>0</v>
      </c>
      <c r="M29" s="4"/>
      <c r="N29" s="4">
        <f t="shared" si="2"/>
        <v>620</v>
      </c>
      <c r="O29" s="4">
        <v>400</v>
      </c>
      <c r="P29" s="4">
        <v>425</v>
      </c>
      <c r="Q29" s="4">
        <v>0</v>
      </c>
      <c r="R29" s="4"/>
      <c r="S29" s="8">
        <f t="shared" si="0"/>
        <v>1045</v>
      </c>
      <c r="T29" s="4">
        <v>1</v>
      </c>
      <c r="U29" s="9">
        <f t="shared" si="1"/>
        <v>6.781310837118754</v>
      </c>
    </row>
    <row r="30" spans="1:21" ht="15.75">
      <c r="A30" s="21"/>
      <c r="B30" s="22"/>
      <c r="C30" s="23"/>
      <c r="D30" s="23"/>
      <c r="E30" s="23" t="s">
        <v>13</v>
      </c>
      <c r="F30" s="23" t="s">
        <v>13</v>
      </c>
      <c r="G30" s="23" t="s">
        <v>13</v>
      </c>
      <c r="H30" s="23" t="s">
        <v>13</v>
      </c>
      <c r="I30" s="23"/>
      <c r="J30" s="23" t="s">
        <v>13</v>
      </c>
      <c r="K30" s="23" t="s">
        <v>13</v>
      </c>
      <c r="L30" s="23" t="s">
        <v>13</v>
      </c>
      <c r="M30" s="23"/>
      <c r="N30" s="23" t="s">
        <v>13</v>
      </c>
      <c r="O30" s="23" t="s">
        <v>13</v>
      </c>
      <c r="P30" s="23" t="s">
        <v>13</v>
      </c>
      <c r="Q30" s="23" t="s">
        <v>13</v>
      </c>
      <c r="R30" s="23"/>
      <c r="S30" s="24" t="s">
        <v>13</v>
      </c>
      <c r="T30" s="23"/>
      <c r="U30" s="25" t="s">
        <v>13</v>
      </c>
    </row>
    <row r="31" spans="1:21" ht="15.75">
      <c r="A31" s="11" t="s">
        <v>51</v>
      </c>
      <c r="B31" s="7"/>
      <c r="C31" s="4"/>
      <c r="D31" s="4"/>
      <c r="E31" s="4" t="s">
        <v>13</v>
      </c>
      <c r="F31" s="4" t="s">
        <v>13</v>
      </c>
      <c r="G31" s="4" t="s">
        <v>13</v>
      </c>
      <c r="H31" s="4" t="s">
        <v>13</v>
      </c>
      <c r="I31" s="4"/>
      <c r="J31" s="4" t="s">
        <v>13</v>
      </c>
      <c r="K31" s="4" t="s">
        <v>13</v>
      </c>
      <c r="L31" s="4" t="s">
        <v>13</v>
      </c>
      <c r="M31" s="4"/>
      <c r="N31" s="4" t="s">
        <v>13</v>
      </c>
      <c r="O31" s="4" t="s">
        <v>13</v>
      </c>
      <c r="P31" s="4" t="s">
        <v>13</v>
      </c>
      <c r="Q31" s="4" t="s">
        <v>13</v>
      </c>
      <c r="R31" s="4"/>
      <c r="S31" s="8" t="s">
        <v>13</v>
      </c>
      <c r="T31" s="4"/>
      <c r="U31" s="9" t="s">
        <v>13</v>
      </c>
    </row>
    <row r="32" spans="1:21" ht="15.75">
      <c r="A32" s="2" t="s">
        <v>52</v>
      </c>
      <c r="B32" s="7" t="s">
        <v>53</v>
      </c>
      <c r="C32" s="4">
        <v>136</v>
      </c>
      <c r="D32" s="4">
        <v>148</v>
      </c>
      <c r="E32" s="4" t="s">
        <v>13</v>
      </c>
      <c r="F32" s="4" t="s">
        <v>13</v>
      </c>
      <c r="G32" s="4" t="s">
        <v>13</v>
      </c>
      <c r="H32" s="4" t="s">
        <v>13</v>
      </c>
      <c r="I32" s="4"/>
      <c r="J32" s="4">
        <v>140</v>
      </c>
      <c r="K32" s="4">
        <v>155</v>
      </c>
      <c r="L32" s="4">
        <v>0</v>
      </c>
      <c r="M32" s="4"/>
      <c r="N32" s="4">
        <f t="shared" si="2"/>
        <v>155</v>
      </c>
      <c r="O32" s="4" t="s">
        <v>13</v>
      </c>
      <c r="P32" s="4" t="s">
        <v>13</v>
      </c>
      <c r="Q32" s="4" t="s">
        <v>13</v>
      </c>
      <c r="R32" s="4"/>
      <c r="S32" s="8">
        <f t="shared" si="0"/>
        <v>155</v>
      </c>
      <c r="T32" s="4">
        <v>1</v>
      </c>
      <c r="U32" s="9">
        <f t="shared" si="1"/>
        <v>1.1397058823529411</v>
      </c>
    </row>
    <row r="33" spans="1:21" ht="15.75">
      <c r="A33" s="2" t="s">
        <v>70</v>
      </c>
      <c r="B33" s="7" t="s">
        <v>31</v>
      </c>
      <c r="C33" s="4">
        <v>155.2</v>
      </c>
      <c r="D33" s="4">
        <v>165</v>
      </c>
      <c r="E33" s="4"/>
      <c r="F33" s="4"/>
      <c r="G33" s="4"/>
      <c r="H33" s="4"/>
      <c r="I33" s="4"/>
      <c r="J33" s="4">
        <v>205</v>
      </c>
      <c r="K33" s="4">
        <v>225</v>
      </c>
      <c r="L33" s="4">
        <v>0</v>
      </c>
      <c r="M33" s="4"/>
      <c r="N33" s="4">
        <f t="shared" si="2"/>
        <v>225</v>
      </c>
      <c r="O33" s="4"/>
      <c r="P33" s="4"/>
      <c r="Q33" s="4"/>
      <c r="R33" s="4"/>
      <c r="S33" s="8">
        <f t="shared" si="0"/>
        <v>225</v>
      </c>
      <c r="T33" s="4">
        <v>1</v>
      </c>
      <c r="U33" s="9">
        <f t="shared" si="1"/>
        <v>1.4497422680412373</v>
      </c>
    </row>
    <row r="34" spans="1:21" ht="15.75">
      <c r="A34" s="2" t="s">
        <v>56</v>
      </c>
      <c r="B34" s="7" t="s">
        <v>31</v>
      </c>
      <c r="C34" s="4">
        <v>191</v>
      </c>
      <c r="D34" s="4">
        <v>198</v>
      </c>
      <c r="E34" s="4" t="s">
        <v>13</v>
      </c>
      <c r="F34" s="4" t="s">
        <v>13</v>
      </c>
      <c r="G34" s="4" t="s">
        <v>13</v>
      </c>
      <c r="H34" s="4" t="s">
        <v>13</v>
      </c>
      <c r="I34" s="4"/>
      <c r="J34" s="4">
        <v>370</v>
      </c>
      <c r="K34" s="4">
        <v>380</v>
      </c>
      <c r="L34" s="4">
        <v>405</v>
      </c>
      <c r="M34" s="4"/>
      <c r="N34" s="4">
        <f t="shared" si="2"/>
        <v>405</v>
      </c>
      <c r="O34" s="4" t="s">
        <v>13</v>
      </c>
      <c r="P34" s="4" t="s">
        <v>13</v>
      </c>
      <c r="Q34" s="4" t="s">
        <v>13</v>
      </c>
      <c r="R34" s="4"/>
      <c r="S34" s="8">
        <f t="shared" si="0"/>
        <v>405</v>
      </c>
      <c r="T34" s="4">
        <v>1</v>
      </c>
      <c r="U34" s="9">
        <f t="shared" si="1"/>
        <v>2.1204188481675392</v>
      </c>
    </row>
    <row r="35" spans="1:21" ht="15.75">
      <c r="A35" s="2" t="s">
        <v>49</v>
      </c>
      <c r="B35" s="7" t="s">
        <v>31</v>
      </c>
      <c r="C35" s="4">
        <v>189</v>
      </c>
      <c r="D35" s="4">
        <v>198</v>
      </c>
      <c r="E35" s="4"/>
      <c r="F35" s="4"/>
      <c r="G35" s="4"/>
      <c r="H35" s="4"/>
      <c r="I35" s="4"/>
      <c r="J35" s="4">
        <v>220</v>
      </c>
      <c r="K35" s="4">
        <v>0</v>
      </c>
      <c r="L35" s="4">
        <v>0</v>
      </c>
      <c r="M35" s="4"/>
      <c r="N35" s="4">
        <f t="shared" si="2"/>
        <v>220</v>
      </c>
      <c r="O35" s="4"/>
      <c r="P35" s="4"/>
      <c r="Q35" s="4"/>
      <c r="R35" s="4"/>
      <c r="S35" s="8">
        <f t="shared" si="0"/>
        <v>220</v>
      </c>
      <c r="T35" s="4">
        <v>2</v>
      </c>
      <c r="U35" s="9">
        <f aca="true" t="shared" si="3" ref="U35:U50">S35/C35</f>
        <v>1.164021164021164</v>
      </c>
    </row>
    <row r="36" spans="1:21" ht="15.75">
      <c r="A36" s="2" t="s">
        <v>54</v>
      </c>
      <c r="B36" s="7" t="s">
        <v>55</v>
      </c>
      <c r="C36" s="4">
        <v>261</v>
      </c>
      <c r="D36" s="4">
        <v>275</v>
      </c>
      <c r="E36" s="4" t="s">
        <v>13</v>
      </c>
      <c r="F36" s="4" t="s">
        <v>13</v>
      </c>
      <c r="G36" s="4" t="s">
        <v>13</v>
      </c>
      <c r="H36" s="4" t="s">
        <v>13</v>
      </c>
      <c r="I36" s="4"/>
      <c r="J36" s="4">
        <v>300</v>
      </c>
      <c r="K36" s="4">
        <v>320</v>
      </c>
      <c r="L36" s="4">
        <v>330</v>
      </c>
      <c r="M36" s="4"/>
      <c r="N36" s="4">
        <f t="shared" si="2"/>
        <v>330</v>
      </c>
      <c r="O36" s="4" t="s">
        <v>13</v>
      </c>
      <c r="P36" s="4" t="s">
        <v>13</v>
      </c>
      <c r="Q36" s="4" t="s">
        <v>13</v>
      </c>
      <c r="R36" s="4"/>
      <c r="S36" s="8">
        <f t="shared" si="0"/>
        <v>330</v>
      </c>
      <c r="T36" s="4">
        <v>1</v>
      </c>
      <c r="U36" s="9">
        <f t="shared" si="3"/>
        <v>1.264367816091954</v>
      </c>
    </row>
    <row r="37" spans="1:21" ht="15.75">
      <c r="A37" s="2" t="s">
        <v>73</v>
      </c>
      <c r="B37" s="7" t="s">
        <v>74</v>
      </c>
      <c r="C37" s="4">
        <v>256.6</v>
      </c>
      <c r="D37" s="4">
        <v>275</v>
      </c>
      <c r="E37" s="4"/>
      <c r="F37" s="4"/>
      <c r="G37" s="4"/>
      <c r="H37" s="4"/>
      <c r="I37" s="4"/>
      <c r="J37" s="4">
        <v>450</v>
      </c>
      <c r="K37" s="4">
        <v>475</v>
      </c>
      <c r="L37" s="4">
        <v>495</v>
      </c>
      <c r="M37" s="4">
        <v>0</v>
      </c>
      <c r="N37" s="4">
        <f t="shared" si="2"/>
        <v>495</v>
      </c>
      <c r="O37" s="4"/>
      <c r="P37" s="4"/>
      <c r="Q37" s="4"/>
      <c r="R37" s="4"/>
      <c r="S37" s="8">
        <f t="shared" si="0"/>
        <v>495</v>
      </c>
      <c r="T37" s="4">
        <v>1</v>
      </c>
      <c r="U37" s="9">
        <f t="shared" si="3"/>
        <v>1.9290724863600934</v>
      </c>
    </row>
    <row r="38" spans="1:21" ht="15.75">
      <c r="A38" s="2" t="s">
        <v>64</v>
      </c>
      <c r="B38" s="7" t="s">
        <v>58</v>
      </c>
      <c r="C38" s="4">
        <v>274.6</v>
      </c>
      <c r="D38" s="4">
        <v>275</v>
      </c>
      <c r="E38" s="4" t="s">
        <v>13</v>
      </c>
      <c r="F38" s="4" t="s">
        <v>13</v>
      </c>
      <c r="G38" s="4" t="s">
        <v>13</v>
      </c>
      <c r="H38" s="4" t="s">
        <v>13</v>
      </c>
      <c r="I38" s="4"/>
      <c r="J38" s="4">
        <v>385</v>
      </c>
      <c r="K38" s="4">
        <v>405</v>
      </c>
      <c r="L38" s="4">
        <v>410</v>
      </c>
      <c r="M38" s="4">
        <v>425</v>
      </c>
      <c r="N38" s="4">
        <f t="shared" si="2"/>
        <v>410</v>
      </c>
      <c r="O38" s="4" t="s">
        <v>13</v>
      </c>
      <c r="P38" s="4" t="s">
        <v>13</v>
      </c>
      <c r="Q38" s="4" t="s">
        <v>13</v>
      </c>
      <c r="R38" s="4"/>
      <c r="S38" s="8">
        <f t="shared" si="0"/>
        <v>410</v>
      </c>
      <c r="T38" s="4">
        <v>1</v>
      </c>
      <c r="U38" s="9">
        <f t="shared" si="3"/>
        <v>1.4930808448652584</v>
      </c>
    </row>
    <row r="39" spans="1:21" ht="15.75">
      <c r="A39" s="2" t="s">
        <v>72</v>
      </c>
      <c r="B39" s="7" t="s">
        <v>71</v>
      </c>
      <c r="C39" s="4">
        <v>269.7</v>
      </c>
      <c r="D39" s="4">
        <v>275</v>
      </c>
      <c r="E39" s="4"/>
      <c r="F39" s="4"/>
      <c r="G39" s="4"/>
      <c r="H39" s="4"/>
      <c r="I39" s="4"/>
      <c r="J39" s="4">
        <v>475</v>
      </c>
      <c r="K39" s="4">
        <v>500</v>
      </c>
      <c r="L39" s="4">
        <v>525</v>
      </c>
      <c r="M39" s="4">
        <v>0</v>
      </c>
      <c r="N39" s="4">
        <f t="shared" si="2"/>
        <v>525</v>
      </c>
      <c r="O39" s="4"/>
      <c r="P39" s="4"/>
      <c r="Q39" s="4"/>
      <c r="R39" s="4"/>
      <c r="S39" s="8">
        <f t="shared" si="0"/>
        <v>525</v>
      </c>
      <c r="T39" s="4">
        <v>1</v>
      </c>
      <c r="U39" s="9">
        <f t="shared" si="3"/>
        <v>1.9466073414905452</v>
      </c>
    </row>
    <row r="40" spans="1:21" ht="15.75">
      <c r="A40" s="26" t="s">
        <v>65</v>
      </c>
      <c r="B40" s="7" t="s">
        <v>71</v>
      </c>
      <c r="C40" s="4">
        <v>292.7</v>
      </c>
      <c r="D40" s="4">
        <v>308</v>
      </c>
      <c r="E40" s="4"/>
      <c r="F40" s="4"/>
      <c r="G40" s="4"/>
      <c r="H40" s="4"/>
      <c r="I40" s="4"/>
      <c r="J40" s="4">
        <v>400</v>
      </c>
      <c r="K40" s="4">
        <v>0</v>
      </c>
      <c r="L40" s="4">
        <v>0</v>
      </c>
      <c r="M40" s="4"/>
      <c r="N40" s="4">
        <f t="shared" si="2"/>
        <v>400</v>
      </c>
      <c r="O40" s="4"/>
      <c r="P40" s="4"/>
      <c r="Q40" s="4"/>
      <c r="R40" s="4"/>
      <c r="S40" s="8">
        <f t="shared" si="0"/>
        <v>400</v>
      </c>
      <c r="T40" s="4">
        <v>1</v>
      </c>
      <c r="U40" s="9">
        <f t="shared" si="3"/>
        <v>1.3665869490946363</v>
      </c>
    </row>
    <row r="41" spans="1:21" ht="15.75">
      <c r="A41" s="21"/>
      <c r="B41" s="22"/>
      <c r="C41" s="23"/>
      <c r="D41" s="23"/>
      <c r="E41" s="23" t="s">
        <v>13</v>
      </c>
      <c r="F41" s="23" t="s">
        <v>13</v>
      </c>
      <c r="G41" s="23" t="s">
        <v>13</v>
      </c>
      <c r="H41" s="23" t="s">
        <v>13</v>
      </c>
      <c r="I41" s="23"/>
      <c r="J41" s="23" t="s">
        <v>13</v>
      </c>
      <c r="K41" s="23" t="s">
        <v>13</v>
      </c>
      <c r="L41" s="23" t="s">
        <v>13</v>
      </c>
      <c r="M41" s="23"/>
      <c r="N41" s="23" t="s">
        <v>13</v>
      </c>
      <c r="O41" s="23" t="s">
        <v>13</v>
      </c>
      <c r="P41" s="23" t="s">
        <v>13</v>
      </c>
      <c r="Q41" s="23" t="s">
        <v>13</v>
      </c>
      <c r="R41" s="23"/>
      <c r="S41" s="24" t="s">
        <v>13</v>
      </c>
      <c r="T41" s="23"/>
      <c r="U41" s="25" t="s">
        <v>13</v>
      </c>
    </row>
    <row r="42" spans="1:21" ht="15.75">
      <c r="A42" s="11" t="s">
        <v>63</v>
      </c>
      <c r="B42" s="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8" t="s">
        <v>13</v>
      </c>
      <c r="T42" s="4"/>
      <c r="U42" s="9" t="s">
        <v>13</v>
      </c>
    </row>
    <row r="43" spans="1:21" ht="15.75">
      <c r="A43" s="26" t="s">
        <v>66</v>
      </c>
      <c r="B43" s="7" t="s">
        <v>67</v>
      </c>
      <c r="C43" s="4">
        <v>96.7</v>
      </c>
      <c r="D43" s="4">
        <v>97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>
        <v>100</v>
      </c>
      <c r="P43" s="4">
        <v>0</v>
      </c>
      <c r="Q43" s="4">
        <v>125</v>
      </c>
      <c r="R43" s="4">
        <v>130</v>
      </c>
      <c r="S43" s="8">
        <f t="shared" si="0"/>
        <v>125</v>
      </c>
      <c r="T43" s="4">
        <v>1</v>
      </c>
      <c r="U43" s="9">
        <f t="shared" si="3"/>
        <v>1.2926577042399172</v>
      </c>
    </row>
    <row r="44" spans="1:21" ht="15.75">
      <c r="A44" s="26" t="s">
        <v>68</v>
      </c>
      <c r="B44" s="7" t="s">
        <v>27</v>
      </c>
      <c r="C44" s="4">
        <v>126.6</v>
      </c>
      <c r="D44" s="4">
        <v>132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>
        <v>255</v>
      </c>
      <c r="P44" s="4">
        <v>275</v>
      </c>
      <c r="Q44" s="4">
        <v>0</v>
      </c>
      <c r="R44" s="4"/>
      <c r="S44" s="8">
        <f t="shared" si="0"/>
        <v>275</v>
      </c>
      <c r="T44" s="4">
        <v>1</v>
      </c>
      <c r="U44" s="9">
        <f t="shared" si="3"/>
        <v>2.1721958925750395</v>
      </c>
    </row>
    <row r="45" spans="1:21" ht="15.75">
      <c r="A45" s="2" t="s">
        <v>21</v>
      </c>
      <c r="B45" s="7" t="s">
        <v>60</v>
      </c>
      <c r="C45" s="4">
        <v>174.5</v>
      </c>
      <c r="D45" s="4">
        <v>181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>
        <v>505</v>
      </c>
      <c r="P45" s="4">
        <v>555</v>
      </c>
      <c r="Q45" s="4">
        <v>0</v>
      </c>
      <c r="R45" s="4"/>
      <c r="S45" s="8">
        <f t="shared" si="0"/>
        <v>555</v>
      </c>
      <c r="T45" s="4">
        <v>1</v>
      </c>
      <c r="U45" s="9">
        <f t="shared" si="3"/>
        <v>3.180515759312321</v>
      </c>
    </row>
    <row r="46" spans="1:21" ht="15.75">
      <c r="A46" s="2" t="s">
        <v>69</v>
      </c>
      <c r="B46" s="7" t="s">
        <v>43</v>
      </c>
      <c r="C46" s="4">
        <v>261</v>
      </c>
      <c r="D46" s="4">
        <v>275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>
        <v>575</v>
      </c>
      <c r="P46" s="4">
        <v>625</v>
      </c>
      <c r="Q46" s="4">
        <v>0</v>
      </c>
      <c r="R46" s="4"/>
      <c r="S46" s="8">
        <f t="shared" si="0"/>
        <v>625</v>
      </c>
      <c r="T46" s="4" t="s">
        <v>76</v>
      </c>
      <c r="U46" s="9">
        <f t="shared" si="3"/>
        <v>2.3946360153256707</v>
      </c>
    </row>
    <row r="47" spans="1:21" ht="15.75">
      <c r="A47" s="21"/>
      <c r="B47" s="22"/>
      <c r="C47" s="23"/>
      <c r="D47" s="23"/>
      <c r="E47" s="23" t="s">
        <v>13</v>
      </c>
      <c r="F47" s="23"/>
      <c r="G47" s="23"/>
      <c r="H47" s="23"/>
      <c r="I47" s="23"/>
      <c r="J47" s="23"/>
      <c r="K47" s="23" t="s">
        <v>13</v>
      </c>
      <c r="L47" s="23"/>
      <c r="M47" s="23"/>
      <c r="N47" s="23" t="s">
        <v>13</v>
      </c>
      <c r="O47" s="23"/>
      <c r="P47" s="23" t="s">
        <v>13</v>
      </c>
      <c r="Q47" s="23"/>
      <c r="R47" s="23"/>
      <c r="S47" s="24" t="s">
        <v>13</v>
      </c>
      <c r="T47" s="23"/>
      <c r="U47" s="25" t="s">
        <v>13</v>
      </c>
    </row>
    <row r="48" spans="1:21" ht="15.75">
      <c r="A48" s="11" t="s">
        <v>57</v>
      </c>
      <c r="B48" s="7"/>
      <c r="C48" s="4"/>
      <c r="D48" s="4"/>
      <c r="E48" s="4" t="s">
        <v>13</v>
      </c>
      <c r="F48" s="4" t="s">
        <v>13</v>
      </c>
      <c r="G48" s="4" t="s">
        <v>13</v>
      </c>
      <c r="H48" s="4" t="s">
        <v>13</v>
      </c>
      <c r="I48" s="4"/>
      <c r="J48" s="4" t="s">
        <v>14</v>
      </c>
      <c r="K48" s="4" t="s">
        <v>13</v>
      </c>
      <c r="L48" s="4" t="s">
        <v>14</v>
      </c>
      <c r="M48" s="4"/>
      <c r="N48" s="4" t="s">
        <v>13</v>
      </c>
      <c r="O48" s="4" t="s">
        <v>13</v>
      </c>
      <c r="P48" s="4" t="s">
        <v>13</v>
      </c>
      <c r="Q48" s="4" t="s">
        <v>13</v>
      </c>
      <c r="R48" s="4"/>
      <c r="S48" s="8" t="s">
        <v>13</v>
      </c>
      <c r="T48" s="4"/>
      <c r="U48" s="9" t="s">
        <v>13</v>
      </c>
    </row>
    <row r="49" spans="1:21" ht="15.75">
      <c r="A49" s="2" t="s">
        <v>64</v>
      </c>
      <c r="B49" s="7" t="s">
        <v>77</v>
      </c>
      <c r="C49" s="4">
        <v>274.6</v>
      </c>
      <c r="D49" s="4">
        <v>275</v>
      </c>
      <c r="E49" s="4" t="s">
        <v>13</v>
      </c>
      <c r="F49" s="4">
        <v>135</v>
      </c>
      <c r="G49" s="4">
        <v>145</v>
      </c>
      <c r="H49" s="4">
        <v>157</v>
      </c>
      <c r="I49" s="4"/>
      <c r="J49" s="4" t="s">
        <v>13</v>
      </c>
      <c r="K49" s="4" t="s">
        <v>13</v>
      </c>
      <c r="L49" s="4" t="s">
        <v>13</v>
      </c>
      <c r="M49" s="4"/>
      <c r="N49" s="4" t="s">
        <v>13</v>
      </c>
      <c r="O49" s="4" t="s">
        <v>13</v>
      </c>
      <c r="P49" s="4" t="s">
        <v>13</v>
      </c>
      <c r="Q49" s="4" t="s">
        <v>13</v>
      </c>
      <c r="R49" s="4"/>
      <c r="S49" s="8">
        <v>157</v>
      </c>
      <c r="T49" s="4" t="s">
        <v>76</v>
      </c>
      <c r="U49" s="9">
        <f t="shared" si="3"/>
        <v>0.571740713765477</v>
      </c>
    </row>
    <row r="50" spans="1:21" ht="15.75">
      <c r="A50" s="2" t="s">
        <v>23</v>
      </c>
      <c r="B50" s="7" t="s">
        <v>31</v>
      </c>
      <c r="C50" s="4">
        <v>148</v>
      </c>
      <c r="D50" s="4">
        <v>148</v>
      </c>
      <c r="E50" s="4" t="s">
        <v>13</v>
      </c>
      <c r="F50" s="4">
        <v>65</v>
      </c>
      <c r="G50" s="4">
        <v>75</v>
      </c>
      <c r="H50" s="4">
        <v>85</v>
      </c>
      <c r="I50" s="4"/>
      <c r="J50" s="4" t="s">
        <v>13</v>
      </c>
      <c r="K50" s="4" t="s">
        <v>13</v>
      </c>
      <c r="L50" s="4"/>
      <c r="M50" s="4"/>
      <c r="N50" s="4" t="s">
        <v>13</v>
      </c>
      <c r="O50" s="4" t="s">
        <v>13</v>
      </c>
      <c r="P50" s="4"/>
      <c r="Q50" s="4" t="s">
        <v>13</v>
      </c>
      <c r="R50" s="4"/>
      <c r="S50" s="8">
        <v>85</v>
      </c>
      <c r="T50" s="4">
        <v>1</v>
      </c>
      <c r="U50" s="9">
        <f t="shared" si="3"/>
        <v>0.5743243243243243</v>
      </c>
    </row>
  </sheetData>
  <mergeCells count="3">
    <mergeCell ref="J4:L4"/>
    <mergeCell ref="O4:Q4"/>
    <mergeCell ref="E4:H4"/>
  </mergeCells>
  <printOptions horizontalCentered="1"/>
  <pageMargins left="0.34" right="0.5" top="1" bottom="0.75" header="0.5" footer="0.5"/>
  <pageSetup horizontalDpi="300" verticalDpi="300" orientation="landscape" scale="70" r:id="rId1"/>
  <headerFooter alignWithMargins="0">
    <oddHeader>&amp;C&amp;"Times New Roman TUR,Bold"&amp;24 100% RAW Powerlifting Federation
2009 North Carolina State Powerlifting Championships
Currituck, NC May 30, 2009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Currituck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 </cp:lastModifiedBy>
  <cp:lastPrinted>2009-05-30T17:57:17Z</cp:lastPrinted>
  <dcterms:created xsi:type="dcterms:W3CDTF">2003-11-18T18:32:35Z</dcterms:created>
  <dcterms:modified xsi:type="dcterms:W3CDTF">2009-06-07T23:54:37Z</dcterms:modified>
  <cp:category/>
  <cp:version/>
  <cp:contentType/>
  <cp:contentStatus/>
</cp:coreProperties>
</file>