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" sheetId="1" r:id="rId1"/>
  </sheets>
  <definedNames>
    <definedName name="_xlnm.Print_Area" localSheetId="0">'Master'!$A$1:$U$39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<sst xmlns="http://schemas.openxmlformats.org/spreadsheetml/2006/main" count="276" uniqueCount="71">
  <si>
    <t>Name</t>
  </si>
  <si>
    <t>Division</t>
  </si>
  <si>
    <t>Class</t>
  </si>
  <si>
    <t>Place</t>
  </si>
  <si>
    <t>Coef.</t>
  </si>
  <si>
    <t xml:space="preserve">2nd </t>
  </si>
  <si>
    <t xml:space="preserve">3rd </t>
  </si>
  <si>
    <t>SQUAT</t>
  </si>
  <si>
    <t>BENCH</t>
  </si>
  <si>
    <t>DEADLIFT</t>
  </si>
  <si>
    <t>Sub</t>
  </si>
  <si>
    <t>RH</t>
  </si>
  <si>
    <t>TOTAL</t>
  </si>
  <si>
    <t xml:space="preserve"> </t>
  </si>
  <si>
    <t>4th</t>
  </si>
  <si>
    <t>Wgt</t>
  </si>
  <si>
    <t xml:space="preserve">1st </t>
  </si>
  <si>
    <t>1st</t>
  </si>
  <si>
    <t>Ira Brooks - VA</t>
  </si>
  <si>
    <t>Anthony Brown- NC</t>
  </si>
  <si>
    <t>Teen (14-15)</t>
  </si>
  <si>
    <t>Greg Noble - NC</t>
  </si>
  <si>
    <t>Junior 20-24)</t>
  </si>
  <si>
    <t>Matthew Hurdle - NC</t>
  </si>
  <si>
    <t>Teen (18-19)</t>
  </si>
  <si>
    <t>SHW</t>
  </si>
  <si>
    <t>Jonathan Christian - NC</t>
  </si>
  <si>
    <t>Open, (30-34)</t>
  </si>
  <si>
    <t>Jeffery Owens - NC</t>
  </si>
  <si>
    <t>Sub (35-39)</t>
  </si>
  <si>
    <t>Nate Jones - NC</t>
  </si>
  <si>
    <t>Teen (16-17)</t>
  </si>
  <si>
    <t>Aaron Jones - NC</t>
  </si>
  <si>
    <t>Ben Stavish - NC</t>
  </si>
  <si>
    <t>Joshua Lay - NC</t>
  </si>
  <si>
    <t>Casey Kelley - NC</t>
  </si>
  <si>
    <t>Denvel Sutton - NC</t>
  </si>
  <si>
    <t>Kyshawn Norman - NC</t>
  </si>
  <si>
    <t>Dusty Nixon - NC</t>
  </si>
  <si>
    <t>Tim Metcalf - NC</t>
  </si>
  <si>
    <t>Master (45-49)</t>
  </si>
  <si>
    <t>Clay Sawyer - NC</t>
  </si>
  <si>
    <t>Jason Wahl - VA</t>
  </si>
  <si>
    <t>Open, P/F/M</t>
  </si>
  <si>
    <t>William Willis - NC</t>
  </si>
  <si>
    <t>James Mims - NC</t>
  </si>
  <si>
    <t>Charles Waggoneer - VA</t>
  </si>
  <si>
    <t>Master (60-64)</t>
  </si>
  <si>
    <t>Joseph Rascoe - NC</t>
  </si>
  <si>
    <t>Spec Olyp,T(16-17)</t>
  </si>
  <si>
    <t>Open, P/F/M, (20-24)</t>
  </si>
  <si>
    <t>Open</t>
  </si>
  <si>
    <t>Joe Sanders - NC</t>
  </si>
  <si>
    <t>Pat Mcmillan - VA</t>
  </si>
  <si>
    <t>Open, P/F/M, (35-39)</t>
  </si>
  <si>
    <t>Teed (14-15)</t>
  </si>
  <si>
    <t>Johnnocka Pinnock-Brown</t>
  </si>
  <si>
    <t xml:space="preserve">Cody Gray - NC </t>
  </si>
  <si>
    <t>F-Teen (16-17)</t>
  </si>
  <si>
    <t>Michael Eaton - MD</t>
  </si>
  <si>
    <t>Robert Rowson - CA</t>
  </si>
  <si>
    <t>Aaron Johnson - VA</t>
  </si>
  <si>
    <t>Open, P/F/M, (25-29)</t>
  </si>
  <si>
    <t>Bench</t>
  </si>
  <si>
    <t>Paul White - NC</t>
  </si>
  <si>
    <t>1,1,1</t>
  </si>
  <si>
    <t xml:space="preserve">Deadlift </t>
  </si>
  <si>
    <t>Open, Master 60-64</t>
  </si>
  <si>
    <t>1,1</t>
  </si>
  <si>
    <t>2,1,1</t>
  </si>
  <si>
    <t>2,1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</si>
</sst>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Jester"/>
      <family val="0"/>
    </font>
    <font>
      <sz val="10"/>
      <name val="Jester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4" xfId="0" applyFont="1" applyFill="1" applyBorder="1" applyAlignment="1">
      <alignment horizontal="left"/>
    </xf>
    <xf numFmtId="0" fontId="0" fillId="36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2" fontId="0" fillId="36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20" sqref="R20"/>
    </sheetView>
  </sheetViews>
  <sheetFormatPr defaultColWidth="9.140625" defaultRowHeight="12.75"/>
  <cols>
    <col min="1" max="1" width="22.140625" style="8" customWidth="1"/>
    <col min="2" max="2" width="18.28125" style="9" customWidth="1"/>
    <col min="3" max="3" width="6.28125" style="7" customWidth="1"/>
    <col min="4" max="4" width="6.140625" style="7" customWidth="1"/>
    <col min="5" max="5" width="4.7109375" style="7" bestFit="1" customWidth="1"/>
    <col min="6" max="6" width="7.7109375" style="7" bestFit="1" customWidth="1"/>
    <col min="7" max="7" width="7.7109375" style="7" customWidth="1"/>
    <col min="8" max="8" width="8.00390625" style="7" customWidth="1"/>
    <col min="9" max="9" width="6.00390625" style="7" customWidth="1"/>
    <col min="10" max="10" width="6.8515625" style="7" customWidth="1"/>
    <col min="11" max="11" width="7.00390625" style="7" customWidth="1"/>
    <col min="12" max="12" width="7.140625" style="7" customWidth="1"/>
    <col min="13" max="13" width="4.8515625" style="7" customWidth="1"/>
    <col min="14" max="15" width="7.7109375" style="7" bestFit="1" customWidth="1"/>
    <col min="16" max="16" width="8.421875" style="7" customWidth="1"/>
    <col min="17" max="17" width="7.8515625" style="7" customWidth="1"/>
    <col min="18" max="18" width="5.7109375" style="7" customWidth="1"/>
    <col min="19" max="19" width="6.7109375" style="6" customWidth="1"/>
    <col min="20" max="20" width="6.421875" style="7" customWidth="1"/>
    <col min="21" max="21" width="9.421875" style="7" customWidth="1"/>
    <col min="22" max="16384" width="9.140625" style="8" customWidth="1"/>
  </cols>
  <sheetData>
    <row r="1" spans="1:18" ht="12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  <c r="R1" s="5"/>
    </row>
    <row r="2" spans="16:18" ht="12.75">
      <c r="P2" s="4"/>
      <c r="Q2" s="5"/>
      <c r="R2" s="5"/>
    </row>
    <row r="3" ht="6" customHeight="1" thickBot="1"/>
    <row r="4" spans="5:21" ht="25.5" customHeight="1">
      <c r="E4" s="51" t="s">
        <v>7</v>
      </c>
      <c r="F4" s="52"/>
      <c r="G4" s="52"/>
      <c r="H4" s="53"/>
      <c r="I4" s="10"/>
      <c r="J4" s="51" t="s">
        <v>8</v>
      </c>
      <c r="K4" s="52"/>
      <c r="L4" s="53"/>
      <c r="M4" s="11"/>
      <c r="N4" s="12"/>
      <c r="O4" s="51" t="s">
        <v>9</v>
      </c>
      <c r="P4" s="52"/>
      <c r="Q4" s="53"/>
      <c r="R4" s="13"/>
      <c r="S4" s="14"/>
      <c r="T4" s="15"/>
      <c r="U4" s="16"/>
    </row>
    <row r="5" spans="1:21" s="19" customFormat="1" ht="12.75">
      <c r="A5" s="17" t="s">
        <v>0</v>
      </c>
      <c r="B5" s="18" t="s">
        <v>1</v>
      </c>
      <c r="C5" s="17" t="s">
        <v>15</v>
      </c>
      <c r="D5" s="17" t="s">
        <v>2</v>
      </c>
      <c r="E5" s="17" t="s">
        <v>11</v>
      </c>
      <c r="F5" s="17" t="s">
        <v>16</v>
      </c>
      <c r="G5" s="17" t="s">
        <v>5</v>
      </c>
      <c r="H5" s="17" t="s">
        <v>6</v>
      </c>
      <c r="I5" s="17" t="s">
        <v>14</v>
      </c>
      <c r="J5" s="17" t="s">
        <v>17</v>
      </c>
      <c r="K5" s="17" t="s">
        <v>5</v>
      </c>
      <c r="L5" s="17" t="s">
        <v>6</v>
      </c>
      <c r="M5" s="17" t="s">
        <v>14</v>
      </c>
      <c r="N5" s="17" t="s">
        <v>10</v>
      </c>
      <c r="O5" s="17" t="s">
        <v>16</v>
      </c>
      <c r="P5" s="17" t="s">
        <v>5</v>
      </c>
      <c r="Q5" s="17" t="s">
        <v>6</v>
      </c>
      <c r="R5" s="17" t="s">
        <v>14</v>
      </c>
      <c r="S5" s="17" t="s">
        <v>12</v>
      </c>
      <c r="T5" s="17" t="s">
        <v>3</v>
      </c>
      <c r="U5" s="17" t="s">
        <v>4</v>
      </c>
    </row>
    <row r="6" spans="1:21" ht="12.75">
      <c r="A6" s="31" t="s">
        <v>30</v>
      </c>
      <c r="B6" s="32" t="s">
        <v>31</v>
      </c>
      <c r="C6" s="28">
        <v>123</v>
      </c>
      <c r="D6" s="28">
        <v>123</v>
      </c>
      <c r="E6" s="28">
        <v>3</v>
      </c>
      <c r="F6" s="28">
        <v>0</v>
      </c>
      <c r="G6" s="28">
        <v>92.5</v>
      </c>
      <c r="H6" s="28">
        <v>102.5</v>
      </c>
      <c r="I6" s="28" t="s">
        <v>13</v>
      </c>
      <c r="J6" s="28">
        <v>67.5</v>
      </c>
      <c r="K6" s="28">
        <v>0</v>
      </c>
      <c r="L6" s="28">
        <v>0</v>
      </c>
      <c r="M6" s="28"/>
      <c r="N6" s="28">
        <f aca="true" t="shared" si="0" ref="N6:N33">(MAX(F6:H6))+(MAX(J6:L6))</f>
        <v>170</v>
      </c>
      <c r="O6" s="28">
        <v>167.5</v>
      </c>
      <c r="P6" s="28">
        <v>0</v>
      </c>
      <c r="Q6" s="28">
        <v>0</v>
      </c>
      <c r="R6" s="28"/>
      <c r="S6" s="22">
        <f aca="true" t="shared" si="1" ref="S6:S33">N6+(MAX(O6:Q6))</f>
        <v>337.5</v>
      </c>
      <c r="T6" s="23">
        <v>1</v>
      </c>
      <c r="U6" s="24">
        <f aca="true" t="shared" si="2" ref="U6:U33">S6*C6</f>
        <v>41512.5</v>
      </c>
    </row>
    <row r="7" spans="1:21" ht="12.75">
      <c r="A7" s="25" t="s">
        <v>19</v>
      </c>
      <c r="B7" s="26" t="s">
        <v>20</v>
      </c>
      <c r="C7" s="23">
        <v>130.4</v>
      </c>
      <c r="D7" s="23">
        <v>132</v>
      </c>
      <c r="E7" s="23">
        <v>5</v>
      </c>
      <c r="F7" s="23">
        <v>82.5</v>
      </c>
      <c r="G7" s="23">
        <v>0</v>
      </c>
      <c r="H7" s="23">
        <v>0</v>
      </c>
      <c r="I7" s="27"/>
      <c r="J7" s="27">
        <v>55</v>
      </c>
      <c r="K7" s="27">
        <v>62.5</v>
      </c>
      <c r="L7" s="27">
        <v>0</v>
      </c>
      <c r="M7" s="27"/>
      <c r="N7" s="28">
        <f t="shared" si="0"/>
        <v>145</v>
      </c>
      <c r="O7" s="27">
        <v>102.5</v>
      </c>
      <c r="P7" s="27">
        <v>0</v>
      </c>
      <c r="Q7" s="27">
        <v>0</v>
      </c>
      <c r="R7" s="27"/>
      <c r="S7" s="22">
        <f t="shared" si="1"/>
        <v>247.5</v>
      </c>
      <c r="T7" s="27">
        <v>1</v>
      </c>
      <c r="U7" s="29">
        <f t="shared" si="2"/>
        <v>32274</v>
      </c>
    </row>
    <row r="8" spans="1:21" s="30" customFormat="1" ht="11.25" customHeight="1">
      <c r="A8" s="25" t="s">
        <v>41</v>
      </c>
      <c r="B8" s="26" t="s">
        <v>31</v>
      </c>
      <c r="C8" s="23">
        <v>126.6</v>
      </c>
      <c r="D8" s="23">
        <v>132</v>
      </c>
      <c r="E8" s="23">
        <v>8</v>
      </c>
      <c r="F8" s="23">
        <v>62.5</v>
      </c>
      <c r="G8" s="23">
        <v>0</v>
      </c>
      <c r="H8" s="23">
        <v>0</v>
      </c>
      <c r="I8" s="23"/>
      <c r="J8" s="23">
        <v>45</v>
      </c>
      <c r="K8" s="23">
        <v>0</v>
      </c>
      <c r="L8" s="23">
        <v>0</v>
      </c>
      <c r="M8" s="23"/>
      <c r="N8" s="23">
        <f t="shared" si="0"/>
        <v>107.5</v>
      </c>
      <c r="O8" s="23">
        <v>62.5</v>
      </c>
      <c r="P8" s="23">
        <v>0</v>
      </c>
      <c r="Q8" s="23">
        <v>0</v>
      </c>
      <c r="R8" s="23"/>
      <c r="S8" s="22">
        <f t="shared" si="1"/>
        <v>170</v>
      </c>
      <c r="T8" s="23">
        <v>1</v>
      </c>
      <c r="U8" s="24">
        <f t="shared" si="2"/>
        <v>21522</v>
      </c>
    </row>
    <row r="9" spans="1:21" ht="12.75">
      <c r="A9" s="25" t="s">
        <v>34</v>
      </c>
      <c r="B9" s="26" t="s">
        <v>55</v>
      </c>
      <c r="C9" s="23">
        <v>140.4</v>
      </c>
      <c r="D9" s="23">
        <v>148</v>
      </c>
      <c r="E9" s="23">
        <v>4</v>
      </c>
      <c r="F9" s="23">
        <v>102.5</v>
      </c>
      <c r="G9" s="23">
        <v>0</v>
      </c>
      <c r="H9" s="23">
        <v>0</v>
      </c>
      <c r="I9" s="23"/>
      <c r="J9" s="23">
        <v>72.5</v>
      </c>
      <c r="K9" s="23">
        <v>75</v>
      </c>
      <c r="L9" s="23">
        <v>0</v>
      </c>
      <c r="M9" s="23"/>
      <c r="N9" s="23">
        <f t="shared" si="0"/>
        <v>177.5</v>
      </c>
      <c r="O9" s="23">
        <v>110</v>
      </c>
      <c r="P9" s="23">
        <v>125</v>
      </c>
      <c r="Q9" s="23">
        <v>130</v>
      </c>
      <c r="R9" s="23"/>
      <c r="S9" s="22">
        <f t="shared" si="1"/>
        <v>307.5</v>
      </c>
      <c r="T9" s="23">
        <v>1</v>
      </c>
      <c r="U9" s="24">
        <f t="shared" si="2"/>
        <v>43173</v>
      </c>
    </row>
    <row r="10" spans="1:21" ht="12.75">
      <c r="A10" s="25" t="s">
        <v>38</v>
      </c>
      <c r="B10" s="26" t="s">
        <v>20</v>
      </c>
      <c r="C10" s="23">
        <v>144.4</v>
      </c>
      <c r="D10" s="23">
        <v>148</v>
      </c>
      <c r="E10" s="23">
        <v>6</v>
      </c>
      <c r="F10" s="23">
        <v>62.5</v>
      </c>
      <c r="G10" s="23">
        <v>70</v>
      </c>
      <c r="H10" s="23">
        <v>0</v>
      </c>
      <c r="I10" s="23"/>
      <c r="J10" s="23">
        <v>72.5</v>
      </c>
      <c r="K10" s="23">
        <v>0</v>
      </c>
      <c r="L10" s="23">
        <v>0</v>
      </c>
      <c r="M10" s="23"/>
      <c r="N10" s="23">
        <f t="shared" si="0"/>
        <v>142.5</v>
      </c>
      <c r="O10" s="23">
        <v>125</v>
      </c>
      <c r="P10" s="23">
        <v>132.5</v>
      </c>
      <c r="Q10" s="23">
        <v>137.5</v>
      </c>
      <c r="R10" s="23"/>
      <c r="S10" s="22">
        <f t="shared" si="1"/>
        <v>280</v>
      </c>
      <c r="T10" s="23">
        <v>2</v>
      </c>
      <c r="U10" s="24">
        <f t="shared" si="2"/>
        <v>40432</v>
      </c>
    </row>
    <row r="11" spans="1:21" ht="12.75">
      <c r="A11" s="25" t="s">
        <v>32</v>
      </c>
      <c r="B11" s="26" t="s">
        <v>31</v>
      </c>
      <c r="C11" s="23">
        <v>139.4</v>
      </c>
      <c r="D11" s="23">
        <v>148</v>
      </c>
      <c r="E11" s="23">
        <v>4</v>
      </c>
      <c r="F11" s="23">
        <v>92.5</v>
      </c>
      <c r="G11" s="23">
        <v>0</v>
      </c>
      <c r="H11" s="23">
        <v>0</v>
      </c>
      <c r="I11" s="23"/>
      <c r="J11" s="23">
        <v>0</v>
      </c>
      <c r="K11" s="23">
        <v>70</v>
      </c>
      <c r="L11" s="23">
        <v>75</v>
      </c>
      <c r="M11" s="23"/>
      <c r="N11" s="23">
        <f t="shared" si="0"/>
        <v>167.5</v>
      </c>
      <c r="O11" s="23">
        <v>117.5</v>
      </c>
      <c r="P11" s="23">
        <v>0</v>
      </c>
      <c r="Q11" s="23">
        <v>130</v>
      </c>
      <c r="R11" s="23"/>
      <c r="S11" s="22">
        <f t="shared" si="1"/>
        <v>297.5</v>
      </c>
      <c r="T11" s="23">
        <v>1</v>
      </c>
      <c r="U11" s="24">
        <f t="shared" si="2"/>
        <v>41471.5</v>
      </c>
    </row>
    <row r="12" spans="1:21" ht="12.75">
      <c r="A12" s="33" t="s">
        <v>56</v>
      </c>
      <c r="B12" s="33" t="s">
        <v>58</v>
      </c>
      <c r="C12" s="27">
        <v>153</v>
      </c>
      <c r="D12" s="27">
        <v>165</v>
      </c>
      <c r="E12" s="27">
        <v>3</v>
      </c>
      <c r="F12" s="27">
        <v>62.5</v>
      </c>
      <c r="G12" s="27">
        <v>82.5</v>
      </c>
      <c r="H12" s="27">
        <v>0</v>
      </c>
      <c r="I12" s="28"/>
      <c r="J12" s="28">
        <v>40</v>
      </c>
      <c r="K12" s="28">
        <v>45</v>
      </c>
      <c r="L12" s="28">
        <v>0</v>
      </c>
      <c r="M12" s="28"/>
      <c r="N12" s="28">
        <f t="shared" si="0"/>
        <v>127.5</v>
      </c>
      <c r="O12" s="28">
        <v>102.5</v>
      </c>
      <c r="P12" s="28">
        <v>0</v>
      </c>
      <c r="Q12" s="28">
        <v>137.5</v>
      </c>
      <c r="R12" s="28"/>
      <c r="S12" s="22">
        <f t="shared" si="1"/>
        <v>265</v>
      </c>
      <c r="T12" s="23">
        <v>1</v>
      </c>
      <c r="U12" s="24">
        <f t="shared" si="2"/>
        <v>40545</v>
      </c>
    </row>
    <row r="13" spans="1:21" ht="12.75">
      <c r="A13" s="42" t="s">
        <v>57</v>
      </c>
      <c r="B13" s="20" t="s">
        <v>31</v>
      </c>
      <c r="C13" s="21">
        <v>161.4</v>
      </c>
      <c r="D13" s="21">
        <v>165</v>
      </c>
      <c r="E13" s="21">
        <v>6</v>
      </c>
      <c r="F13" s="21">
        <v>102.5</v>
      </c>
      <c r="G13" s="21">
        <v>0</v>
      </c>
      <c r="H13" s="21">
        <v>0</v>
      </c>
      <c r="I13" s="21"/>
      <c r="J13" s="21">
        <v>0</v>
      </c>
      <c r="K13" s="21">
        <v>0</v>
      </c>
      <c r="L13" s="21">
        <v>95</v>
      </c>
      <c r="M13" s="21"/>
      <c r="N13" s="21">
        <f t="shared" si="0"/>
        <v>197.5</v>
      </c>
      <c r="O13" s="21">
        <v>137.5</v>
      </c>
      <c r="P13" s="21">
        <v>0</v>
      </c>
      <c r="Q13" s="21">
        <v>0</v>
      </c>
      <c r="R13" s="21"/>
      <c r="S13" s="22">
        <f t="shared" si="1"/>
        <v>335</v>
      </c>
      <c r="T13" s="23">
        <v>1</v>
      </c>
      <c r="U13" s="24">
        <f t="shared" si="2"/>
        <v>54069</v>
      </c>
    </row>
    <row r="14" spans="1:21" ht="12.75">
      <c r="A14" s="25" t="s">
        <v>39</v>
      </c>
      <c r="B14" s="26" t="s">
        <v>40</v>
      </c>
      <c r="C14" s="23">
        <v>176.6</v>
      </c>
      <c r="D14" s="23">
        <v>181</v>
      </c>
      <c r="E14" s="23">
        <v>3</v>
      </c>
      <c r="F14" s="23">
        <v>100</v>
      </c>
      <c r="G14" s="23">
        <v>0</v>
      </c>
      <c r="H14" s="23">
        <v>0</v>
      </c>
      <c r="I14" s="23"/>
      <c r="J14" s="23">
        <v>72.5</v>
      </c>
      <c r="K14" s="23">
        <v>85</v>
      </c>
      <c r="L14" s="23">
        <v>95</v>
      </c>
      <c r="M14" s="23"/>
      <c r="N14" s="23">
        <f t="shared" si="0"/>
        <v>195</v>
      </c>
      <c r="O14" s="23">
        <v>110</v>
      </c>
      <c r="P14" s="23">
        <v>120</v>
      </c>
      <c r="Q14" s="23">
        <v>130</v>
      </c>
      <c r="R14" s="23"/>
      <c r="S14" s="22">
        <f t="shared" si="1"/>
        <v>325</v>
      </c>
      <c r="T14" s="23">
        <v>1</v>
      </c>
      <c r="U14" s="24">
        <f t="shared" si="2"/>
        <v>57395</v>
      </c>
    </row>
    <row r="15" spans="1:21" ht="12.75">
      <c r="A15" s="25" t="s">
        <v>60</v>
      </c>
      <c r="B15" s="26" t="s">
        <v>51</v>
      </c>
      <c r="C15" s="23">
        <v>172</v>
      </c>
      <c r="D15" s="23">
        <v>181</v>
      </c>
      <c r="E15" s="23">
        <v>5</v>
      </c>
      <c r="F15" s="23">
        <v>130</v>
      </c>
      <c r="G15" s="23">
        <v>145</v>
      </c>
      <c r="H15" s="23">
        <v>150</v>
      </c>
      <c r="I15" s="23">
        <v>157.5</v>
      </c>
      <c r="J15" s="23">
        <v>140</v>
      </c>
      <c r="K15" s="23">
        <v>150</v>
      </c>
      <c r="L15" s="23">
        <v>155</v>
      </c>
      <c r="M15" s="23">
        <v>0</v>
      </c>
      <c r="N15" s="23">
        <f t="shared" si="0"/>
        <v>305</v>
      </c>
      <c r="O15" s="23">
        <v>140</v>
      </c>
      <c r="P15" s="23">
        <v>155</v>
      </c>
      <c r="Q15" s="23">
        <v>180</v>
      </c>
      <c r="R15" s="23"/>
      <c r="S15" s="22">
        <f t="shared" si="1"/>
        <v>485</v>
      </c>
      <c r="T15" s="23">
        <v>1</v>
      </c>
      <c r="U15" s="24">
        <f t="shared" si="2"/>
        <v>83420</v>
      </c>
    </row>
    <row r="16" spans="1:21" ht="12.75">
      <c r="A16" s="25" t="s">
        <v>26</v>
      </c>
      <c r="B16" s="26" t="s">
        <v>22</v>
      </c>
      <c r="C16" s="23">
        <v>191.5</v>
      </c>
      <c r="D16" s="23">
        <v>198</v>
      </c>
      <c r="E16" s="23">
        <v>8</v>
      </c>
      <c r="F16" s="23">
        <v>0</v>
      </c>
      <c r="G16" s="23">
        <v>70</v>
      </c>
      <c r="H16" s="23">
        <v>0</v>
      </c>
      <c r="I16" s="23"/>
      <c r="J16" s="23">
        <v>60</v>
      </c>
      <c r="K16" s="23">
        <v>102.5</v>
      </c>
      <c r="L16" s="23">
        <v>107.5</v>
      </c>
      <c r="M16" s="23"/>
      <c r="N16" s="23">
        <f t="shared" si="0"/>
        <v>177.5</v>
      </c>
      <c r="O16" s="23">
        <v>60</v>
      </c>
      <c r="P16" s="23">
        <v>137.5</v>
      </c>
      <c r="Q16" s="23">
        <v>160</v>
      </c>
      <c r="R16" s="23"/>
      <c r="S16" s="22">
        <f t="shared" si="1"/>
        <v>337.5</v>
      </c>
      <c r="T16" s="23">
        <v>1</v>
      </c>
      <c r="U16" s="24">
        <f t="shared" si="2"/>
        <v>64631.25</v>
      </c>
    </row>
    <row r="17" spans="1:21" ht="12.75">
      <c r="A17" s="25" t="s">
        <v>18</v>
      </c>
      <c r="B17" s="26" t="s">
        <v>67</v>
      </c>
      <c r="C17" s="23">
        <v>242</v>
      </c>
      <c r="D17" s="23">
        <v>242</v>
      </c>
      <c r="E17" s="23">
        <v>6</v>
      </c>
      <c r="F17" s="23">
        <v>125</v>
      </c>
      <c r="G17" s="23">
        <v>147.5</v>
      </c>
      <c r="H17" s="23">
        <v>160</v>
      </c>
      <c r="I17" s="23"/>
      <c r="J17" s="23">
        <v>102.5</v>
      </c>
      <c r="K17" s="23">
        <v>117.5</v>
      </c>
      <c r="L17" s="23">
        <v>0</v>
      </c>
      <c r="M17" s="23"/>
      <c r="N17" s="23">
        <f t="shared" si="0"/>
        <v>277.5</v>
      </c>
      <c r="O17" s="23">
        <v>125</v>
      </c>
      <c r="P17" s="23">
        <v>172.5</v>
      </c>
      <c r="Q17" s="23">
        <v>192.5</v>
      </c>
      <c r="R17" s="23"/>
      <c r="S17" s="22">
        <f t="shared" si="1"/>
        <v>470</v>
      </c>
      <c r="T17" s="23" t="s">
        <v>68</v>
      </c>
      <c r="U17" s="24">
        <f t="shared" si="2"/>
        <v>113740</v>
      </c>
    </row>
    <row r="18" spans="1:21" ht="12.75">
      <c r="A18" s="25" t="s">
        <v>42</v>
      </c>
      <c r="B18" s="26" t="s">
        <v>43</v>
      </c>
      <c r="C18" s="23">
        <v>238.2</v>
      </c>
      <c r="D18" s="23">
        <v>242</v>
      </c>
      <c r="E18" s="23">
        <v>4</v>
      </c>
      <c r="F18" s="23">
        <v>237.5</v>
      </c>
      <c r="G18" s="23">
        <v>250</v>
      </c>
      <c r="H18" s="23">
        <v>0</v>
      </c>
      <c r="I18" s="23"/>
      <c r="J18" s="23">
        <v>0</v>
      </c>
      <c r="K18" s="23">
        <v>160</v>
      </c>
      <c r="L18" s="23">
        <v>0</v>
      </c>
      <c r="M18" s="23"/>
      <c r="N18" s="23">
        <f t="shared" si="0"/>
        <v>410</v>
      </c>
      <c r="O18" s="23">
        <v>0</v>
      </c>
      <c r="P18" s="23">
        <v>0</v>
      </c>
      <c r="Q18" s="23">
        <v>0</v>
      </c>
      <c r="R18" s="23"/>
      <c r="S18" s="22">
        <f t="shared" si="1"/>
        <v>410</v>
      </c>
      <c r="T18" s="23"/>
      <c r="U18" s="24">
        <f t="shared" si="2"/>
        <v>97662</v>
      </c>
    </row>
    <row r="19" spans="1:21" ht="12.75">
      <c r="A19" s="25" t="s">
        <v>33</v>
      </c>
      <c r="B19" s="26" t="s">
        <v>49</v>
      </c>
      <c r="C19" s="23">
        <v>239.8</v>
      </c>
      <c r="D19" s="23">
        <v>242</v>
      </c>
      <c r="E19" s="23">
        <v>6</v>
      </c>
      <c r="F19" s="23">
        <v>142.5</v>
      </c>
      <c r="G19" s="23">
        <v>145</v>
      </c>
      <c r="H19" s="23">
        <v>0</v>
      </c>
      <c r="I19" s="23"/>
      <c r="J19" s="23">
        <v>70</v>
      </c>
      <c r="K19" s="23">
        <v>75</v>
      </c>
      <c r="L19" s="23">
        <v>80</v>
      </c>
      <c r="M19" s="23"/>
      <c r="N19" s="23">
        <f t="shared" si="0"/>
        <v>225</v>
      </c>
      <c r="O19" s="23">
        <v>125</v>
      </c>
      <c r="P19" s="23">
        <v>152.5</v>
      </c>
      <c r="Q19" s="23">
        <v>172.5</v>
      </c>
      <c r="R19" s="23"/>
      <c r="S19" s="22">
        <f t="shared" si="1"/>
        <v>397.5</v>
      </c>
      <c r="T19" s="23" t="s">
        <v>68</v>
      </c>
      <c r="U19" s="24">
        <f t="shared" si="2"/>
        <v>95320.5</v>
      </c>
    </row>
    <row r="20" spans="1:21" ht="12.75">
      <c r="A20" s="25" t="s">
        <v>59</v>
      </c>
      <c r="B20" s="26" t="s">
        <v>27</v>
      </c>
      <c r="C20" s="23">
        <v>246</v>
      </c>
      <c r="D20" s="23">
        <v>275</v>
      </c>
      <c r="E20" s="23">
        <v>6</v>
      </c>
      <c r="F20" s="23">
        <v>272.5</v>
      </c>
      <c r="G20" s="23">
        <v>285</v>
      </c>
      <c r="H20" s="23">
        <v>292.5</v>
      </c>
      <c r="I20" s="23"/>
      <c r="J20" s="23">
        <v>175</v>
      </c>
      <c r="K20" s="23">
        <v>185</v>
      </c>
      <c r="L20" s="23">
        <v>0</v>
      </c>
      <c r="M20" s="23"/>
      <c r="N20" s="23">
        <f t="shared" si="0"/>
        <v>477.5</v>
      </c>
      <c r="O20" s="23">
        <v>317.5</v>
      </c>
      <c r="P20" s="23">
        <v>327.5</v>
      </c>
      <c r="Q20" s="50" t="s">
        <v>13</v>
      </c>
      <c r="R20" s="23"/>
      <c r="S20" s="22">
        <f t="shared" si="1"/>
        <v>805</v>
      </c>
      <c r="T20" s="23" t="s">
        <v>68</v>
      </c>
      <c r="U20" s="24">
        <f t="shared" si="2"/>
        <v>198030</v>
      </c>
    </row>
    <row r="21" spans="1:21" ht="12.75">
      <c r="A21" s="25" t="s">
        <v>53</v>
      </c>
      <c r="B21" s="26" t="s">
        <v>54</v>
      </c>
      <c r="C21" s="23">
        <v>268</v>
      </c>
      <c r="D21" s="23">
        <v>275</v>
      </c>
      <c r="E21" s="23">
        <v>8</v>
      </c>
      <c r="F21" s="23">
        <v>217.5</v>
      </c>
      <c r="G21" s="23">
        <v>240</v>
      </c>
      <c r="H21" s="23">
        <v>250</v>
      </c>
      <c r="I21" s="23"/>
      <c r="J21" s="23">
        <v>182.5</v>
      </c>
      <c r="K21" s="23">
        <v>0</v>
      </c>
      <c r="L21" s="23">
        <v>190</v>
      </c>
      <c r="M21" s="23"/>
      <c r="N21" s="23">
        <f t="shared" si="0"/>
        <v>440</v>
      </c>
      <c r="O21" s="23">
        <v>260</v>
      </c>
      <c r="P21" s="23">
        <v>287.5</v>
      </c>
      <c r="Q21" s="23">
        <v>0</v>
      </c>
      <c r="R21" s="23"/>
      <c r="S21" s="22">
        <f t="shared" si="1"/>
        <v>727.5</v>
      </c>
      <c r="T21" s="23" t="s">
        <v>69</v>
      </c>
      <c r="U21" s="24">
        <f t="shared" si="2"/>
        <v>194970</v>
      </c>
    </row>
    <row r="22" spans="1:21" ht="12.75">
      <c r="A22" s="25" t="s">
        <v>37</v>
      </c>
      <c r="B22" s="26" t="s">
        <v>31</v>
      </c>
      <c r="C22" s="23">
        <v>251.5</v>
      </c>
      <c r="D22" s="23">
        <v>275</v>
      </c>
      <c r="E22" s="23">
        <v>7</v>
      </c>
      <c r="F22" s="23">
        <v>102.5</v>
      </c>
      <c r="G22" s="23">
        <v>107.5</v>
      </c>
      <c r="H22" s="23">
        <v>115</v>
      </c>
      <c r="I22" s="23"/>
      <c r="J22" s="23">
        <v>77.5</v>
      </c>
      <c r="K22" s="23">
        <v>0</v>
      </c>
      <c r="L22" s="23">
        <v>85</v>
      </c>
      <c r="M22" s="23"/>
      <c r="N22" s="23">
        <f t="shared" si="0"/>
        <v>200</v>
      </c>
      <c r="O22" s="23">
        <v>160</v>
      </c>
      <c r="P22" s="23">
        <v>190</v>
      </c>
      <c r="Q22" s="23">
        <v>0</v>
      </c>
      <c r="R22" s="23"/>
      <c r="S22" s="22">
        <f t="shared" si="1"/>
        <v>390</v>
      </c>
      <c r="T22" s="23">
        <v>1</v>
      </c>
      <c r="U22" s="24">
        <f t="shared" si="2"/>
        <v>98085</v>
      </c>
    </row>
    <row r="23" spans="1:21" ht="12.75">
      <c r="A23" s="25" t="s">
        <v>28</v>
      </c>
      <c r="B23" s="26" t="s">
        <v>29</v>
      </c>
      <c r="C23" s="23">
        <v>309</v>
      </c>
      <c r="D23" s="23" t="s">
        <v>25</v>
      </c>
      <c r="E23" s="23">
        <v>7</v>
      </c>
      <c r="F23" s="23">
        <v>135</v>
      </c>
      <c r="G23" s="23">
        <v>150</v>
      </c>
      <c r="H23" s="23">
        <v>160</v>
      </c>
      <c r="I23" s="23"/>
      <c r="J23" s="23">
        <v>182.5</v>
      </c>
      <c r="K23" s="23">
        <v>192.5</v>
      </c>
      <c r="L23" s="23">
        <v>0</v>
      </c>
      <c r="M23" s="23"/>
      <c r="N23" s="23">
        <f>(MAX(F23:H23))+(MAX(J23:L23))</f>
        <v>352.5</v>
      </c>
      <c r="O23" s="23">
        <v>222.5</v>
      </c>
      <c r="P23" s="23">
        <v>237.5</v>
      </c>
      <c r="Q23" s="23">
        <v>245</v>
      </c>
      <c r="R23" s="23"/>
      <c r="S23" s="22">
        <f>N23+(MAX(O23:Q23))</f>
        <v>597.5</v>
      </c>
      <c r="T23" s="23">
        <v>1</v>
      </c>
      <c r="U23" s="24">
        <f>S23*C23</f>
        <v>184627.5</v>
      </c>
    </row>
    <row r="24" spans="1:21" ht="12.75">
      <c r="A24" s="43" t="s">
        <v>36</v>
      </c>
      <c r="B24" s="26" t="s">
        <v>31</v>
      </c>
      <c r="C24" s="23">
        <v>323.1</v>
      </c>
      <c r="D24" s="23" t="s">
        <v>25</v>
      </c>
      <c r="E24" s="23">
        <v>7</v>
      </c>
      <c r="F24" s="23">
        <v>227.5</v>
      </c>
      <c r="G24" s="23">
        <v>0</v>
      </c>
      <c r="H24" s="23">
        <v>250</v>
      </c>
      <c r="I24" s="23"/>
      <c r="J24" s="23">
        <v>172.5</v>
      </c>
      <c r="K24" s="23">
        <v>177.5</v>
      </c>
      <c r="L24" s="23">
        <v>182.5</v>
      </c>
      <c r="M24" s="23"/>
      <c r="N24" s="23">
        <f t="shared" si="0"/>
        <v>432.5</v>
      </c>
      <c r="O24" s="23">
        <v>240</v>
      </c>
      <c r="P24" s="23">
        <v>257.5</v>
      </c>
      <c r="Q24" s="23">
        <v>0</v>
      </c>
      <c r="R24" s="23"/>
      <c r="S24" s="22">
        <f t="shared" si="1"/>
        <v>690</v>
      </c>
      <c r="T24" s="23">
        <v>1</v>
      </c>
      <c r="U24" s="24">
        <f t="shared" si="2"/>
        <v>222939.00000000003</v>
      </c>
    </row>
    <row r="25" spans="1:21" ht="12.75">
      <c r="A25" s="25" t="s">
        <v>23</v>
      </c>
      <c r="B25" s="26" t="s">
        <v>24</v>
      </c>
      <c r="C25" s="23">
        <v>360</v>
      </c>
      <c r="D25" s="23" t="s">
        <v>25</v>
      </c>
      <c r="E25" s="23">
        <v>8</v>
      </c>
      <c r="F25" s="23">
        <v>0</v>
      </c>
      <c r="G25" s="23">
        <v>70</v>
      </c>
      <c r="H25" s="23">
        <v>95</v>
      </c>
      <c r="I25" s="23"/>
      <c r="J25" s="23">
        <v>0</v>
      </c>
      <c r="K25" s="23">
        <v>0</v>
      </c>
      <c r="L25" s="23">
        <v>100</v>
      </c>
      <c r="M25" s="23"/>
      <c r="N25" s="23">
        <f t="shared" si="0"/>
        <v>195</v>
      </c>
      <c r="O25" s="23">
        <v>60</v>
      </c>
      <c r="P25" s="23">
        <v>137.5</v>
      </c>
      <c r="Q25" s="23">
        <v>160</v>
      </c>
      <c r="R25" s="23"/>
      <c r="S25" s="22">
        <f t="shared" si="1"/>
        <v>355</v>
      </c>
      <c r="T25" s="23">
        <v>1</v>
      </c>
      <c r="U25" s="24">
        <f t="shared" si="2"/>
        <v>127800</v>
      </c>
    </row>
    <row r="26" spans="1:21" ht="12.75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7"/>
      <c r="T26" s="46"/>
      <c r="U26" s="48"/>
    </row>
    <row r="27" spans="1:21" s="40" customFormat="1" ht="12.75">
      <c r="A27" s="34" t="s">
        <v>63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38"/>
      <c r="U27" s="39"/>
    </row>
    <row r="28" spans="1:21" ht="12.75">
      <c r="A28" s="25" t="s">
        <v>45</v>
      </c>
      <c r="B28" s="26" t="s">
        <v>20</v>
      </c>
      <c r="C28" s="23">
        <v>75.5</v>
      </c>
      <c r="D28" s="23">
        <v>77</v>
      </c>
      <c r="E28" s="23"/>
      <c r="F28" s="23" t="s">
        <v>13</v>
      </c>
      <c r="G28" s="23" t="s">
        <v>13</v>
      </c>
      <c r="H28" s="23" t="s">
        <v>13</v>
      </c>
      <c r="I28" s="23"/>
      <c r="J28" s="23">
        <v>32.5</v>
      </c>
      <c r="K28" s="23">
        <v>0</v>
      </c>
      <c r="L28" s="23">
        <v>35</v>
      </c>
      <c r="M28" s="23"/>
      <c r="N28" s="23">
        <f t="shared" si="0"/>
        <v>35</v>
      </c>
      <c r="O28" s="23" t="s">
        <v>13</v>
      </c>
      <c r="P28" s="23" t="s">
        <v>13</v>
      </c>
      <c r="Q28" s="23" t="s">
        <v>13</v>
      </c>
      <c r="R28" s="23"/>
      <c r="S28" s="22">
        <f t="shared" si="1"/>
        <v>35</v>
      </c>
      <c r="T28" s="23">
        <v>1</v>
      </c>
      <c r="U28" s="24">
        <f t="shared" si="2"/>
        <v>2642.5</v>
      </c>
    </row>
    <row r="29" spans="1:21" ht="12.75">
      <c r="A29" s="31" t="s">
        <v>30</v>
      </c>
      <c r="B29" s="32" t="s">
        <v>31</v>
      </c>
      <c r="C29" s="28">
        <v>123</v>
      </c>
      <c r="D29" s="28">
        <v>123</v>
      </c>
      <c r="E29" s="23"/>
      <c r="F29" s="23"/>
      <c r="G29" s="23"/>
      <c r="H29" s="23"/>
      <c r="I29" s="23"/>
      <c r="J29" s="28">
        <v>67.5</v>
      </c>
      <c r="K29" s="28">
        <v>0</v>
      </c>
      <c r="L29" s="28">
        <v>0</v>
      </c>
      <c r="M29" s="23"/>
      <c r="N29" s="23">
        <f t="shared" si="0"/>
        <v>67.5</v>
      </c>
      <c r="O29" s="23"/>
      <c r="P29" s="23"/>
      <c r="Q29" s="23"/>
      <c r="R29" s="23"/>
      <c r="S29" s="22">
        <f t="shared" si="1"/>
        <v>67.5</v>
      </c>
      <c r="T29" s="23">
        <v>1</v>
      </c>
      <c r="U29" s="24">
        <f t="shared" si="2"/>
        <v>8302.5</v>
      </c>
    </row>
    <row r="30" spans="1:21" ht="12.75">
      <c r="A30" s="25" t="s">
        <v>19</v>
      </c>
      <c r="B30" s="26" t="s">
        <v>20</v>
      </c>
      <c r="C30" s="23">
        <v>130.4</v>
      </c>
      <c r="D30" s="23">
        <v>132</v>
      </c>
      <c r="E30" s="23"/>
      <c r="F30" s="23"/>
      <c r="G30" s="23"/>
      <c r="H30" s="23"/>
      <c r="I30" s="23"/>
      <c r="J30" s="27">
        <v>55</v>
      </c>
      <c r="K30" s="27">
        <v>62.5</v>
      </c>
      <c r="L30" s="27">
        <v>0</v>
      </c>
      <c r="M30" s="23"/>
      <c r="N30" s="23">
        <f t="shared" si="0"/>
        <v>62.5</v>
      </c>
      <c r="O30" s="23"/>
      <c r="P30" s="23"/>
      <c r="Q30" s="23"/>
      <c r="R30" s="23"/>
      <c r="S30" s="22">
        <f t="shared" si="1"/>
        <v>62.5</v>
      </c>
      <c r="T30" s="23">
        <v>1</v>
      </c>
      <c r="U30" s="24">
        <f t="shared" si="2"/>
        <v>8150</v>
      </c>
    </row>
    <row r="31" spans="1:21" ht="12.75">
      <c r="A31" s="25" t="s">
        <v>41</v>
      </c>
      <c r="B31" s="26" t="s">
        <v>31</v>
      </c>
      <c r="C31" s="23">
        <v>126.6</v>
      </c>
      <c r="D31" s="23">
        <v>132</v>
      </c>
      <c r="E31" s="23"/>
      <c r="F31" s="23"/>
      <c r="G31" s="23"/>
      <c r="H31" s="23"/>
      <c r="I31" s="23"/>
      <c r="J31" s="23">
        <v>45</v>
      </c>
      <c r="K31" s="23">
        <v>0</v>
      </c>
      <c r="L31" s="23">
        <v>0</v>
      </c>
      <c r="M31" s="23"/>
      <c r="N31" s="23">
        <f t="shared" si="0"/>
        <v>45</v>
      </c>
      <c r="O31" s="23"/>
      <c r="P31" s="23"/>
      <c r="Q31" s="23"/>
      <c r="R31" s="23"/>
      <c r="S31" s="22">
        <f t="shared" si="1"/>
        <v>45</v>
      </c>
      <c r="T31" s="23">
        <v>1</v>
      </c>
      <c r="U31" s="24">
        <f t="shared" si="2"/>
        <v>5697</v>
      </c>
    </row>
    <row r="32" spans="1:21" ht="12.75">
      <c r="A32" s="25" t="s">
        <v>46</v>
      </c>
      <c r="B32" s="26" t="s">
        <v>47</v>
      </c>
      <c r="C32" s="23">
        <v>148</v>
      </c>
      <c r="D32" s="23">
        <v>148</v>
      </c>
      <c r="E32" s="23" t="s">
        <v>13</v>
      </c>
      <c r="F32" s="23"/>
      <c r="G32" s="23" t="s">
        <v>13</v>
      </c>
      <c r="H32" s="23" t="s">
        <v>13</v>
      </c>
      <c r="I32" s="23"/>
      <c r="J32" s="23">
        <v>65</v>
      </c>
      <c r="K32" s="23">
        <v>67.5</v>
      </c>
      <c r="L32" s="23">
        <v>70</v>
      </c>
      <c r="M32" s="23"/>
      <c r="N32" s="23">
        <f aca="true" t="shared" si="3" ref="N32:N54">(MAX(F32:H32))+(MAX(J32:L32))</f>
        <v>70</v>
      </c>
      <c r="O32" s="23" t="s">
        <v>13</v>
      </c>
      <c r="P32" s="23" t="s">
        <v>13</v>
      </c>
      <c r="Q32" s="23" t="s">
        <v>13</v>
      </c>
      <c r="R32" s="23"/>
      <c r="S32" s="22">
        <f t="shared" si="1"/>
        <v>70</v>
      </c>
      <c r="T32" s="23">
        <v>1</v>
      </c>
      <c r="U32" s="24">
        <f t="shared" si="2"/>
        <v>10360</v>
      </c>
    </row>
    <row r="33" spans="1:21" ht="12.75">
      <c r="A33" s="25" t="s">
        <v>34</v>
      </c>
      <c r="B33" s="26" t="s">
        <v>55</v>
      </c>
      <c r="C33" s="23">
        <v>140.4</v>
      </c>
      <c r="D33" s="23">
        <v>148</v>
      </c>
      <c r="E33" s="23"/>
      <c r="F33" s="23"/>
      <c r="G33" s="23"/>
      <c r="H33" s="23"/>
      <c r="I33" s="23"/>
      <c r="J33" s="23">
        <v>72.5</v>
      </c>
      <c r="K33" s="23">
        <v>75</v>
      </c>
      <c r="L33" s="23">
        <v>0</v>
      </c>
      <c r="M33" s="23"/>
      <c r="N33" s="23">
        <f t="shared" si="0"/>
        <v>75</v>
      </c>
      <c r="O33" s="23"/>
      <c r="P33" s="23"/>
      <c r="Q33" s="23"/>
      <c r="R33" s="23"/>
      <c r="S33" s="22">
        <f t="shared" si="1"/>
        <v>75</v>
      </c>
      <c r="T33" s="23">
        <v>1</v>
      </c>
      <c r="U33" s="24">
        <f t="shared" si="2"/>
        <v>10530</v>
      </c>
    </row>
    <row r="34" spans="1:21" ht="12.75">
      <c r="A34" s="25" t="s">
        <v>38</v>
      </c>
      <c r="B34" s="26" t="s">
        <v>20</v>
      </c>
      <c r="C34" s="23">
        <v>144.4</v>
      </c>
      <c r="D34" s="23">
        <v>148</v>
      </c>
      <c r="E34" s="23"/>
      <c r="F34" s="23"/>
      <c r="G34" s="23"/>
      <c r="H34" s="23"/>
      <c r="I34" s="23"/>
      <c r="J34" s="23">
        <v>72.5</v>
      </c>
      <c r="K34" s="23">
        <v>0</v>
      </c>
      <c r="L34" s="23">
        <v>0</v>
      </c>
      <c r="M34" s="23"/>
      <c r="N34" s="23">
        <f t="shared" si="3"/>
        <v>72.5</v>
      </c>
      <c r="O34" s="23"/>
      <c r="P34" s="23"/>
      <c r="Q34" s="23"/>
      <c r="R34" s="23"/>
      <c r="S34" s="22">
        <f aca="true" t="shared" si="4" ref="S34:S73">N34+(MAX(O34:Q34))</f>
        <v>72.5</v>
      </c>
      <c r="T34" s="23">
        <v>2</v>
      </c>
      <c r="U34" s="24">
        <f aca="true" t="shared" si="5" ref="U34:U73">S34*C34</f>
        <v>10469</v>
      </c>
    </row>
    <row r="35" spans="1:21" ht="12.75">
      <c r="A35" s="25" t="s">
        <v>44</v>
      </c>
      <c r="B35" s="26" t="s">
        <v>31</v>
      </c>
      <c r="C35" s="23">
        <v>147.4</v>
      </c>
      <c r="D35" s="23">
        <v>148</v>
      </c>
      <c r="E35" s="23" t="s">
        <v>13</v>
      </c>
      <c r="F35" s="23" t="s">
        <v>13</v>
      </c>
      <c r="G35" s="23" t="s">
        <v>13</v>
      </c>
      <c r="H35" s="23" t="s">
        <v>13</v>
      </c>
      <c r="I35" s="23"/>
      <c r="J35" s="23">
        <v>80</v>
      </c>
      <c r="K35" s="23">
        <v>95</v>
      </c>
      <c r="L35" s="23">
        <v>0</v>
      </c>
      <c r="M35" s="23"/>
      <c r="N35" s="23">
        <f t="shared" si="3"/>
        <v>95</v>
      </c>
      <c r="O35" s="23" t="s">
        <v>13</v>
      </c>
      <c r="P35" s="23" t="s">
        <v>13</v>
      </c>
      <c r="Q35" s="23" t="s">
        <v>13</v>
      </c>
      <c r="R35" s="23"/>
      <c r="S35" s="22">
        <f t="shared" si="4"/>
        <v>95</v>
      </c>
      <c r="T35" s="23">
        <v>1</v>
      </c>
      <c r="U35" s="24">
        <f t="shared" si="5"/>
        <v>14003</v>
      </c>
    </row>
    <row r="36" spans="1:21" ht="12.75">
      <c r="A36" s="25" t="s">
        <v>32</v>
      </c>
      <c r="B36" s="26" t="s">
        <v>31</v>
      </c>
      <c r="C36" s="23">
        <v>139.4</v>
      </c>
      <c r="D36" s="23">
        <v>148</v>
      </c>
      <c r="E36" s="23"/>
      <c r="F36" s="23"/>
      <c r="G36" s="23"/>
      <c r="H36" s="23"/>
      <c r="I36" s="23"/>
      <c r="J36" s="23">
        <v>0</v>
      </c>
      <c r="K36" s="23">
        <v>70</v>
      </c>
      <c r="L36" s="23">
        <v>75</v>
      </c>
      <c r="M36" s="23"/>
      <c r="N36" s="23">
        <f t="shared" si="3"/>
        <v>75</v>
      </c>
      <c r="O36" s="23"/>
      <c r="P36" s="23"/>
      <c r="Q36" s="23"/>
      <c r="R36" s="23"/>
      <c r="S36" s="22">
        <f t="shared" si="4"/>
        <v>75</v>
      </c>
      <c r="T36" s="23">
        <v>2</v>
      </c>
      <c r="U36" s="24">
        <f t="shared" si="5"/>
        <v>10455</v>
      </c>
    </row>
    <row r="37" spans="1:21" ht="12.75">
      <c r="A37" s="33" t="s">
        <v>56</v>
      </c>
      <c r="B37" s="33" t="s">
        <v>58</v>
      </c>
      <c r="C37" s="27">
        <v>153</v>
      </c>
      <c r="D37" s="27">
        <v>165</v>
      </c>
      <c r="E37" s="23"/>
      <c r="F37" s="23"/>
      <c r="G37" s="23"/>
      <c r="H37" s="23"/>
      <c r="I37" s="23"/>
      <c r="J37" s="28">
        <v>40</v>
      </c>
      <c r="K37" s="28">
        <v>45</v>
      </c>
      <c r="L37" s="28">
        <v>0</v>
      </c>
      <c r="M37" s="23"/>
      <c r="N37" s="23">
        <f t="shared" si="3"/>
        <v>45</v>
      </c>
      <c r="O37" s="23"/>
      <c r="P37" s="23"/>
      <c r="Q37" s="23"/>
      <c r="R37" s="23"/>
      <c r="S37" s="22">
        <f t="shared" si="4"/>
        <v>45</v>
      </c>
      <c r="T37" s="23">
        <v>1</v>
      </c>
      <c r="U37" s="24">
        <f t="shared" si="5"/>
        <v>6885</v>
      </c>
    </row>
    <row r="38" spans="1:21" ht="12.75">
      <c r="A38" s="42" t="s">
        <v>57</v>
      </c>
      <c r="B38" s="20" t="s">
        <v>31</v>
      </c>
      <c r="C38" s="21">
        <v>161.4</v>
      </c>
      <c r="D38" s="21">
        <v>165</v>
      </c>
      <c r="E38" s="23"/>
      <c r="F38" s="23"/>
      <c r="G38" s="23"/>
      <c r="H38" s="23"/>
      <c r="I38" s="23"/>
      <c r="J38" s="21">
        <v>0</v>
      </c>
      <c r="K38" s="21">
        <v>0</v>
      </c>
      <c r="L38" s="21">
        <v>95</v>
      </c>
      <c r="M38" s="23"/>
      <c r="N38" s="23">
        <f t="shared" si="3"/>
        <v>95</v>
      </c>
      <c r="O38" s="23"/>
      <c r="P38" s="23"/>
      <c r="Q38" s="23"/>
      <c r="R38" s="23"/>
      <c r="S38" s="22">
        <f t="shared" si="4"/>
        <v>95</v>
      </c>
      <c r="T38" s="23">
        <v>1</v>
      </c>
      <c r="U38" s="24">
        <f t="shared" si="5"/>
        <v>15333</v>
      </c>
    </row>
    <row r="39" spans="1:21" ht="12.75">
      <c r="A39" s="43" t="s">
        <v>35</v>
      </c>
      <c r="B39" s="26" t="s">
        <v>31</v>
      </c>
      <c r="C39" s="23">
        <v>161.4</v>
      </c>
      <c r="D39" s="23">
        <v>165</v>
      </c>
      <c r="E39" s="23" t="s">
        <v>13</v>
      </c>
      <c r="F39" s="23" t="s">
        <v>13</v>
      </c>
      <c r="G39" s="23" t="s">
        <v>13</v>
      </c>
      <c r="H39" s="23" t="s">
        <v>13</v>
      </c>
      <c r="I39" s="23"/>
      <c r="J39" s="23">
        <v>82.5</v>
      </c>
      <c r="K39" s="23">
        <v>0</v>
      </c>
      <c r="L39" s="23">
        <v>90</v>
      </c>
      <c r="M39" s="23"/>
      <c r="N39" s="23">
        <f t="shared" si="3"/>
        <v>90</v>
      </c>
      <c r="O39" s="23" t="s">
        <v>13</v>
      </c>
      <c r="P39" s="23" t="s">
        <v>13</v>
      </c>
      <c r="Q39" s="23" t="s">
        <v>13</v>
      </c>
      <c r="R39" s="23"/>
      <c r="S39" s="22">
        <f t="shared" si="4"/>
        <v>90</v>
      </c>
      <c r="T39" s="23">
        <v>2</v>
      </c>
      <c r="U39" s="24">
        <f t="shared" si="5"/>
        <v>14526</v>
      </c>
    </row>
    <row r="40" spans="1:21" ht="12.75">
      <c r="A40" s="25" t="s">
        <v>52</v>
      </c>
      <c r="B40" s="26" t="s">
        <v>47</v>
      </c>
      <c r="C40" s="23">
        <v>177</v>
      </c>
      <c r="D40" s="23">
        <v>181</v>
      </c>
      <c r="E40" s="23" t="s">
        <v>13</v>
      </c>
      <c r="F40" s="23" t="s">
        <v>13</v>
      </c>
      <c r="G40" s="23" t="s">
        <v>13</v>
      </c>
      <c r="H40" s="23" t="s">
        <v>13</v>
      </c>
      <c r="I40" s="23"/>
      <c r="J40" s="23">
        <v>77.5</v>
      </c>
      <c r="K40" s="23">
        <v>85</v>
      </c>
      <c r="L40" s="23">
        <v>90</v>
      </c>
      <c r="M40" s="23">
        <v>92.5</v>
      </c>
      <c r="N40" s="23">
        <f>(MAX(F40:H40))+(MAX(J40:M40))</f>
        <v>92.5</v>
      </c>
      <c r="O40" s="23" t="s">
        <v>13</v>
      </c>
      <c r="P40" s="23" t="s">
        <v>13</v>
      </c>
      <c r="Q40" s="23" t="s">
        <v>13</v>
      </c>
      <c r="R40" s="23"/>
      <c r="S40" s="22">
        <f t="shared" si="4"/>
        <v>92.5</v>
      </c>
      <c r="T40" s="23">
        <v>1</v>
      </c>
      <c r="U40" s="24">
        <f t="shared" si="5"/>
        <v>16372.5</v>
      </c>
    </row>
    <row r="41" spans="1:21" ht="12.75">
      <c r="A41" s="25" t="s">
        <v>60</v>
      </c>
      <c r="B41" s="26" t="s">
        <v>50</v>
      </c>
      <c r="C41" s="23">
        <v>172</v>
      </c>
      <c r="D41" s="23">
        <v>181</v>
      </c>
      <c r="E41" s="23" t="s">
        <v>13</v>
      </c>
      <c r="F41" s="23" t="s">
        <v>13</v>
      </c>
      <c r="G41" s="23" t="s">
        <v>13</v>
      </c>
      <c r="H41" s="23" t="s">
        <v>13</v>
      </c>
      <c r="I41" s="23"/>
      <c r="J41" s="23">
        <v>140</v>
      </c>
      <c r="K41" s="23">
        <v>150</v>
      </c>
      <c r="L41" s="23">
        <v>155</v>
      </c>
      <c r="M41" s="23"/>
      <c r="N41" s="23">
        <f t="shared" si="3"/>
        <v>155</v>
      </c>
      <c r="O41" s="23" t="s">
        <v>13</v>
      </c>
      <c r="P41" s="23" t="s">
        <v>13</v>
      </c>
      <c r="Q41" s="23" t="s">
        <v>13</v>
      </c>
      <c r="R41" s="23"/>
      <c r="S41" s="22">
        <f t="shared" si="4"/>
        <v>155</v>
      </c>
      <c r="T41" s="23" t="s">
        <v>65</v>
      </c>
      <c r="U41" s="24">
        <f t="shared" si="5"/>
        <v>26660</v>
      </c>
    </row>
    <row r="42" spans="1:21" ht="12.75">
      <c r="A42" s="25" t="s">
        <v>26</v>
      </c>
      <c r="B42" s="26" t="s">
        <v>22</v>
      </c>
      <c r="C42" s="23">
        <v>191.5</v>
      </c>
      <c r="D42" s="23">
        <v>198</v>
      </c>
      <c r="E42" s="23"/>
      <c r="F42" s="23"/>
      <c r="G42" s="23"/>
      <c r="H42" s="23"/>
      <c r="I42" s="23"/>
      <c r="J42" s="23">
        <v>60</v>
      </c>
      <c r="K42" s="23">
        <v>102.5</v>
      </c>
      <c r="L42" s="23">
        <v>107.5</v>
      </c>
      <c r="M42" s="23"/>
      <c r="N42" s="23">
        <f t="shared" si="3"/>
        <v>107.5</v>
      </c>
      <c r="O42" s="23"/>
      <c r="P42" s="23"/>
      <c r="Q42" s="23"/>
      <c r="R42" s="23"/>
      <c r="S42" s="22">
        <f t="shared" si="4"/>
        <v>107.5</v>
      </c>
      <c r="T42" s="23">
        <v>1</v>
      </c>
      <c r="U42" s="24">
        <f t="shared" si="5"/>
        <v>20586.25</v>
      </c>
    </row>
    <row r="43" spans="1:21" ht="12.75">
      <c r="A43" s="25" t="s">
        <v>21</v>
      </c>
      <c r="B43" s="26" t="s">
        <v>22</v>
      </c>
      <c r="C43" s="23">
        <v>183</v>
      </c>
      <c r="D43" s="23">
        <v>198</v>
      </c>
      <c r="E43" s="23" t="s">
        <v>13</v>
      </c>
      <c r="F43" s="23" t="s">
        <v>13</v>
      </c>
      <c r="G43" s="23" t="s">
        <v>13</v>
      </c>
      <c r="H43" s="23" t="s">
        <v>13</v>
      </c>
      <c r="I43" s="23"/>
      <c r="J43" s="23">
        <v>102.5</v>
      </c>
      <c r="K43" s="23">
        <v>0</v>
      </c>
      <c r="L43" s="23">
        <v>0</v>
      </c>
      <c r="M43" s="23"/>
      <c r="N43" s="23">
        <f t="shared" si="3"/>
        <v>102.5</v>
      </c>
      <c r="O43" s="23" t="s">
        <v>13</v>
      </c>
      <c r="P43" s="23" t="s">
        <v>13</v>
      </c>
      <c r="Q43" s="23" t="s">
        <v>13</v>
      </c>
      <c r="R43" s="23"/>
      <c r="S43" s="22">
        <f t="shared" si="4"/>
        <v>102.5</v>
      </c>
      <c r="T43" s="23">
        <v>2</v>
      </c>
      <c r="U43" s="24">
        <f t="shared" si="5"/>
        <v>18757.5</v>
      </c>
    </row>
    <row r="44" spans="1:21" ht="12.75">
      <c r="A44" s="41" t="s">
        <v>61</v>
      </c>
      <c r="B44" s="26" t="s">
        <v>62</v>
      </c>
      <c r="C44" s="23">
        <v>188</v>
      </c>
      <c r="D44" s="23">
        <v>198</v>
      </c>
      <c r="E44" s="23" t="s">
        <v>13</v>
      </c>
      <c r="F44" s="23" t="s">
        <v>13</v>
      </c>
      <c r="G44" s="23" t="s">
        <v>13</v>
      </c>
      <c r="H44" s="23" t="s">
        <v>13</v>
      </c>
      <c r="I44" s="23"/>
      <c r="J44" s="23">
        <v>192.5</v>
      </c>
      <c r="K44" s="23">
        <v>0</v>
      </c>
      <c r="L44" s="23">
        <v>0</v>
      </c>
      <c r="M44" s="23"/>
      <c r="N44" s="23">
        <f t="shared" si="3"/>
        <v>192.5</v>
      </c>
      <c r="O44" s="23" t="s">
        <v>13</v>
      </c>
      <c r="P44" s="23" t="s">
        <v>13</v>
      </c>
      <c r="Q44" s="23" t="s">
        <v>13</v>
      </c>
      <c r="R44" s="23"/>
      <c r="S44" s="22">
        <f t="shared" si="4"/>
        <v>192.5</v>
      </c>
      <c r="T44" s="23" t="s">
        <v>65</v>
      </c>
      <c r="U44" s="24">
        <f t="shared" si="5"/>
        <v>36190</v>
      </c>
    </row>
    <row r="45" spans="1:21" ht="12.75">
      <c r="A45" s="25" t="s">
        <v>64</v>
      </c>
      <c r="B45" s="26" t="s">
        <v>22</v>
      </c>
      <c r="C45" s="23">
        <v>199</v>
      </c>
      <c r="D45" s="23">
        <v>220</v>
      </c>
      <c r="E45" s="23"/>
      <c r="F45" s="23"/>
      <c r="G45" s="23"/>
      <c r="H45" s="23"/>
      <c r="I45" s="23"/>
      <c r="J45" s="23">
        <v>102.5</v>
      </c>
      <c r="K45" s="23">
        <v>112.5</v>
      </c>
      <c r="L45" s="23">
        <v>117.5</v>
      </c>
      <c r="M45" s="23"/>
      <c r="N45" s="23">
        <f t="shared" si="3"/>
        <v>117.5</v>
      </c>
      <c r="O45" s="23"/>
      <c r="P45" s="23"/>
      <c r="Q45" s="23"/>
      <c r="R45" s="23"/>
      <c r="S45" s="22">
        <f t="shared" si="4"/>
        <v>117.5</v>
      </c>
      <c r="T45" s="23">
        <v>1</v>
      </c>
      <c r="U45" s="24">
        <f t="shared" si="5"/>
        <v>23382.5</v>
      </c>
    </row>
    <row r="46" spans="1:21" ht="12.75">
      <c r="A46" s="25" t="s">
        <v>48</v>
      </c>
      <c r="B46" s="26" t="s">
        <v>40</v>
      </c>
      <c r="C46" s="23">
        <v>219.7</v>
      </c>
      <c r="D46" s="23">
        <v>220</v>
      </c>
      <c r="E46" s="23" t="s">
        <v>13</v>
      </c>
      <c r="F46" s="23"/>
      <c r="G46" s="23" t="s">
        <v>13</v>
      </c>
      <c r="H46" s="23"/>
      <c r="I46" s="23"/>
      <c r="J46" s="23">
        <v>167.5</v>
      </c>
      <c r="K46" s="23">
        <v>175</v>
      </c>
      <c r="L46" s="23">
        <v>0</v>
      </c>
      <c r="M46" s="23"/>
      <c r="N46" s="23">
        <f t="shared" si="3"/>
        <v>175</v>
      </c>
      <c r="O46" s="23" t="s">
        <v>13</v>
      </c>
      <c r="P46" s="23" t="s">
        <v>13</v>
      </c>
      <c r="Q46" s="23" t="s">
        <v>13</v>
      </c>
      <c r="R46" s="23"/>
      <c r="S46" s="22">
        <f t="shared" si="4"/>
        <v>175</v>
      </c>
      <c r="T46" s="23">
        <v>1</v>
      </c>
      <c r="U46" s="24">
        <f t="shared" si="5"/>
        <v>38447.5</v>
      </c>
    </row>
    <row r="47" spans="1:21" ht="12.75">
      <c r="A47" s="25" t="s">
        <v>18</v>
      </c>
      <c r="B47" s="26" t="s">
        <v>67</v>
      </c>
      <c r="C47" s="23">
        <v>242</v>
      </c>
      <c r="D47" s="23">
        <v>242</v>
      </c>
      <c r="E47" s="23" t="s">
        <v>13</v>
      </c>
      <c r="F47" s="23"/>
      <c r="G47" s="23"/>
      <c r="H47" s="23" t="s">
        <v>13</v>
      </c>
      <c r="I47" s="23"/>
      <c r="J47" s="23">
        <v>102.5</v>
      </c>
      <c r="K47" s="23">
        <v>115</v>
      </c>
      <c r="L47" s="23">
        <v>125</v>
      </c>
      <c r="M47" s="23"/>
      <c r="N47" s="23">
        <f t="shared" si="3"/>
        <v>125</v>
      </c>
      <c r="O47" s="23" t="s">
        <v>13</v>
      </c>
      <c r="P47" s="23" t="s">
        <v>13</v>
      </c>
      <c r="Q47" s="23" t="s">
        <v>13</v>
      </c>
      <c r="R47" s="23"/>
      <c r="S47" s="22">
        <f t="shared" si="4"/>
        <v>125</v>
      </c>
      <c r="T47" s="23" t="s">
        <v>70</v>
      </c>
      <c r="U47" s="24">
        <f t="shared" si="5"/>
        <v>30250</v>
      </c>
    </row>
    <row r="48" spans="1:21" ht="12.75">
      <c r="A48" s="25" t="s">
        <v>42</v>
      </c>
      <c r="B48" s="26" t="s">
        <v>43</v>
      </c>
      <c r="C48" s="23">
        <v>238.2</v>
      </c>
      <c r="D48" s="23">
        <v>242</v>
      </c>
      <c r="E48" s="23"/>
      <c r="F48" s="23"/>
      <c r="G48" s="23"/>
      <c r="H48" s="23"/>
      <c r="I48" s="23"/>
      <c r="J48" s="23">
        <v>0</v>
      </c>
      <c r="K48" s="23">
        <v>160</v>
      </c>
      <c r="L48" s="23">
        <v>0</v>
      </c>
      <c r="M48" s="23"/>
      <c r="N48" s="23">
        <f t="shared" si="3"/>
        <v>160</v>
      </c>
      <c r="O48" s="23"/>
      <c r="P48" s="23"/>
      <c r="Q48" s="23"/>
      <c r="R48" s="23"/>
      <c r="S48" s="22">
        <f t="shared" si="4"/>
        <v>160</v>
      </c>
      <c r="T48" s="23" t="s">
        <v>68</v>
      </c>
      <c r="U48" s="24">
        <f t="shared" si="5"/>
        <v>38112</v>
      </c>
    </row>
    <row r="49" spans="1:21" ht="12.75">
      <c r="A49" s="25" t="s">
        <v>33</v>
      </c>
      <c r="B49" s="26" t="s">
        <v>49</v>
      </c>
      <c r="C49" s="23">
        <v>239.8</v>
      </c>
      <c r="D49" s="23">
        <v>242</v>
      </c>
      <c r="E49" s="23"/>
      <c r="F49" s="23"/>
      <c r="G49" s="23"/>
      <c r="H49" s="23"/>
      <c r="I49" s="23"/>
      <c r="J49" s="23">
        <v>70</v>
      </c>
      <c r="K49" s="23">
        <v>75</v>
      </c>
      <c r="L49" s="23">
        <v>80</v>
      </c>
      <c r="M49" s="23"/>
      <c r="N49" s="23">
        <f t="shared" si="3"/>
        <v>80</v>
      </c>
      <c r="O49" s="23"/>
      <c r="P49" s="23"/>
      <c r="Q49" s="23"/>
      <c r="R49" s="23"/>
      <c r="S49" s="22">
        <f t="shared" si="4"/>
        <v>80</v>
      </c>
      <c r="T49" s="23" t="s">
        <v>68</v>
      </c>
      <c r="U49" s="24">
        <f t="shared" si="5"/>
        <v>19184</v>
      </c>
    </row>
    <row r="50" spans="1:21" ht="12.75">
      <c r="A50" s="25" t="s">
        <v>59</v>
      </c>
      <c r="B50" s="26" t="s">
        <v>27</v>
      </c>
      <c r="C50" s="23">
        <v>246</v>
      </c>
      <c r="D50" s="23">
        <v>275</v>
      </c>
      <c r="E50" s="23"/>
      <c r="F50" s="23"/>
      <c r="G50" s="23"/>
      <c r="H50" s="23"/>
      <c r="I50" s="23"/>
      <c r="J50" s="23">
        <v>175</v>
      </c>
      <c r="K50" s="23">
        <v>185</v>
      </c>
      <c r="L50" s="23">
        <v>0</v>
      </c>
      <c r="M50" s="23"/>
      <c r="N50" s="23">
        <f t="shared" si="3"/>
        <v>185</v>
      </c>
      <c r="O50" s="23"/>
      <c r="P50" s="23"/>
      <c r="Q50" s="23"/>
      <c r="R50" s="23"/>
      <c r="S50" s="22">
        <f t="shared" si="4"/>
        <v>185</v>
      </c>
      <c r="T50" s="23" t="s">
        <v>70</v>
      </c>
      <c r="U50" s="24">
        <f t="shared" si="5"/>
        <v>45510</v>
      </c>
    </row>
    <row r="51" spans="1:21" ht="12.75">
      <c r="A51" s="25" t="s">
        <v>53</v>
      </c>
      <c r="B51" s="26" t="s">
        <v>54</v>
      </c>
      <c r="C51" s="23">
        <v>268</v>
      </c>
      <c r="D51" s="23">
        <v>275</v>
      </c>
      <c r="E51" s="23"/>
      <c r="F51" s="23"/>
      <c r="G51" s="23"/>
      <c r="H51" s="23"/>
      <c r="I51" s="23"/>
      <c r="J51" s="23">
        <v>182.5</v>
      </c>
      <c r="K51" s="23">
        <v>0</v>
      </c>
      <c r="L51" s="23">
        <v>190</v>
      </c>
      <c r="M51" s="23"/>
      <c r="N51" s="23">
        <f t="shared" si="3"/>
        <v>190</v>
      </c>
      <c r="O51" s="23"/>
      <c r="P51" s="23"/>
      <c r="Q51" s="23"/>
      <c r="R51" s="23"/>
      <c r="S51" s="22">
        <f t="shared" si="4"/>
        <v>190</v>
      </c>
      <c r="T51" s="23" t="s">
        <v>65</v>
      </c>
      <c r="U51" s="24">
        <f t="shared" si="5"/>
        <v>50920</v>
      </c>
    </row>
    <row r="52" spans="1:21" ht="12.75">
      <c r="A52" s="25" t="s">
        <v>37</v>
      </c>
      <c r="B52" s="26" t="s">
        <v>31</v>
      </c>
      <c r="C52" s="23">
        <v>251.5</v>
      </c>
      <c r="D52" s="23">
        <v>275</v>
      </c>
      <c r="E52" s="23"/>
      <c r="F52" s="23"/>
      <c r="G52" s="23"/>
      <c r="H52" s="23"/>
      <c r="I52" s="23"/>
      <c r="J52" s="23">
        <v>77.5</v>
      </c>
      <c r="K52" s="23">
        <v>0</v>
      </c>
      <c r="L52" s="23">
        <v>85</v>
      </c>
      <c r="M52" s="23"/>
      <c r="N52" s="23">
        <f t="shared" si="3"/>
        <v>85</v>
      </c>
      <c r="O52" s="23"/>
      <c r="P52" s="23"/>
      <c r="Q52" s="23"/>
      <c r="R52" s="23"/>
      <c r="S52" s="22">
        <f t="shared" si="4"/>
        <v>85</v>
      </c>
      <c r="T52" s="23">
        <v>1</v>
      </c>
      <c r="U52" s="24">
        <f t="shared" si="5"/>
        <v>21377.5</v>
      </c>
    </row>
    <row r="53" spans="1:21" ht="12.75">
      <c r="A53" s="25" t="s">
        <v>28</v>
      </c>
      <c r="B53" s="26" t="s">
        <v>29</v>
      </c>
      <c r="C53" s="23">
        <v>309</v>
      </c>
      <c r="D53" s="23" t="s">
        <v>25</v>
      </c>
      <c r="E53" s="23"/>
      <c r="F53" s="23"/>
      <c r="G53" s="23"/>
      <c r="H53" s="23"/>
      <c r="I53" s="23"/>
      <c r="J53" s="23">
        <v>182.5</v>
      </c>
      <c r="K53" s="23">
        <v>192.5</v>
      </c>
      <c r="L53" s="23">
        <v>0</v>
      </c>
      <c r="M53" s="23"/>
      <c r="N53" s="23">
        <f t="shared" si="3"/>
        <v>192.5</v>
      </c>
      <c r="O53" s="23"/>
      <c r="P53" s="23"/>
      <c r="Q53" s="23"/>
      <c r="R53" s="23"/>
      <c r="S53" s="22">
        <f t="shared" si="4"/>
        <v>192.5</v>
      </c>
      <c r="T53" s="23">
        <v>1</v>
      </c>
      <c r="U53" s="24">
        <f t="shared" si="5"/>
        <v>59482.5</v>
      </c>
    </row>
    <row r="54" spans="1:21" ht="12.75">
      <c r="A54" s="43" t="s">
        <v>36</v>
      </c>
      <c r="B54" s="26" t="s">
        <v>31</v>
      </c>
      <c r="C54" s="23">
        <v>323.1</v>
      </c>
      <c r="D54" s="23" t="s">
        <v>25</v>
      </c>
      <c r="E54" s="23"/>
      <c r="F54" s="23"/>
      <c r="G54" s="23"/>
      <c r="H54" s="23"/>
      <c r="I54" s="23"/>
      <c r="J54" s="23">
        <v>172.5</v>
      </c>
      <c r="K54" s="23">
        <v>177.5</v>
      </c>
      <c r="L54" s="23">
        <v>182.5</v>
      </c>
      <c r="M54" s="23"/>
      <c r="N54" s="23">
        <f t="shared" si="3"/>
        <v>182.5</v>
      </c>
      <c r="O54" s="23"/>
      <c r="P54" s="23"/>
      <c r="Q54" s="23"/>
      <c r="R54" s="23"/>
      <c r="S54" s="22">
        <f t="shared" si="4"/>
        <v>182.5</v>
      </c>
      <c r="T54" s="23">
        <v>1</v>
      </c>
      <c r="U54" s="24">
        <f t="shared" si="5"/>
        <v>58965.75000000001</v>
      </c>
    </row>
    <row r="55" spans="1:21" ht="12.75">
      <c r="A55" s="44" t="s">
        <v>13</v>
      </c>
      <c r="B55" s="45" t="s">
        <v>13</v>
      </c>
      <c r="C55" s="46" t="s">
        <v>13</v>
      </c>
      <c r="D55" s="46" t="s">
        <v>13</v>
      </c>
      <c r="E55" s="46" t="s">
        <v>13</v>
      </c>
      <c r="F55" s="46" t="s">
        <v>13</v>
      </c>
      <c r="G55" s="46" t="s">
        <v>13</v>
      </c>
      <c r="H55" s="46" t="s">
        <v>13</v>
      </c>
      <c r="I55" s="46"/>
      <c r="J55" s="46" t="s">
        <v>13</v>
      </c>
      <c r="K55" s="46" t="s">
        <v>13</v>
      </c>
      <c r="L55" s="46" t="s">
        <v>13</v>
      </c>
      <c r="M55" s="46"/>
      <c r="N55" s="46" t="s">
        <v>13</v>
      </c>
      <c r="O55" s="46" t="s">
        <v>13</v>
      </c>
      <c r="P55" s="46" t="s">
        <v>13</v>
      </c>
      <c r="Q55" s="46" t="s">
        <v>13</v>
      </c>
      <c r="R55" s="46"/>
      <c r="S55" s="47" t="s">
        <v>13</v>
      </c>
      <c r="T55" s="46"/>
      <c r="U55" s="48" t="s">
        <v>13</v>
      </c>
    </row>
    <row r="56" spans="1:21" ht="15.75">
      <c r="A56" s="49" t="s">
        <v>66</v>
      </c>
      <c r="B56" s="26" t="s">
        <v>13</v>
      </c>
      <c r="C56" s="23" t="s">
        <v>13</v>
      </c>
      <c r="D56" s="23" t="s">
        <v>13</v>
      </c>
      <c r="E56" s="23" t="s">
        <v>13</v>
      </c>
      <c r="F56" s="23" t="s">
        <v>13</v>
      </c>
      <c r="G56" s="23" t="s">
        <v>13</v>
      </c>
      <c r="H56" s="23" t="s">
        <v>13</v>
      </c>
      <c r="I56" s="23"/>
      <c r="J56" s="23" t="s">
        <v>13</v>
      </c>
      <c r="K56" s="23" t="s">
        <v>13</v>
      </c>
      <c r="L56" s="23" t="s">
        <v>13</v>
      </c>
      <c r="M56" s="23"/>
      <c r="N56" s="23" t="s">
        <v>13</v>
      </c>
      <c r="O56" s="23" t="s">
        <v>13</v>
      </c>
      <c r="P56" s="23" t="s">
        <v>13</v>
      </c>
      <c r="Q56" s="23" t="s">
        <v>13</v>
      </c>
      <c r="R56" s="23"/>
      <c r="S56" s="22" t="s">
        <v>13</v>
      </c>
      <c r="T56" s="23"/>
      <c r="U56" s="24" t="s">
        <v>13</v>
      </c>
    </row>
    <row r="57" spans="1:21" ht="12.75">
      <c r="A57" s="31" t="s">
        <v>30</v>
      </c>
      <c r="B57" s="32" t="s">
        <v>31</v>
      </c>
      <c r="C57" s="28">
        <v>123</v>
      </c>
      <c r="D57" s="28">
        <v>123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8">
        <v>167.5</v>
      </c>
      <c r="P57" s="28">
        <v>0</v>
      </c>
      <c r="Q57" s="28">
        <v>0</v>
      </c>
      <c r="R57" s="23"/>
      <c r="S57" s="22">
        <f t="shared" si="4"/>
        <v>167.5</v>
      </c>
      <c r="T57" s="23">
        <v>1</v>
      </c>
      <c r="U57" s="24">
        <f t="shared" si="5"/>
        <v>20602.5</v>
      </c>
    </row>
    <row r="58" spans="1:21" ht="12.75">
      <c r="A58" s="25" t="s">
        <v>19</v>
      </c>
      <c r="B58" s="26" t="s">
        <v>20</v>
      </c>
      <c r="C58" s="23">
        <v>130.4</v>
      </c>
      <c r="D58" s="23">
        <v>132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7">
        <v>102.5</v>
      </c>
      <c r="P58" s="27">
        <v>0</v>
      </c>
      <c r="Q58" s="27">
        <v>0</v>
      </c>
      <c r="R58" s="23"/>
      <c r="S58" s="22">
        <f t="shared" si="4"/>
        <v>102.5</v>
      </c>
      <c r="T58" s="23">
        <v>1</v>
      </c>
      <c r="U58" s="24">
        <f t="shared" si="5"/>
        <v>13366</v>
      </c>
    </row>
    <row r="59" spans="1:21" ht="12.75">
      <c r="A59" s="25" t="s">
        <v>41</v>
      </c>
      <c r="B59" s="26" t="s">
        <v>31</v>
      </c>
      <c r="C59" s="23">
        <v>126.6</v>
      </c>
      <c r="D59" s="23">
        <v>132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>
        <v>62.5</v>
      </c>
      <c r="P59" s="23">
        <v>0</v>
      </c>
      <c r="Q59" s="23">
        <v>0</v>
      </c>
      <c r="R59" s="23"/>
      <c r="S59" s="22">
        <f t="shared" si="4"/>
        <v>62.5</v>
      </c>
      <c r="T59" s="23">
        <v>1</v>
      </c>
      <c r="U59" s="24">
        <f t="shared" si="5"/>
        <v>7912.5</v>
      </c>
    </row>
    <row r="60" spans="1:21" ht="12.75">
      <c r="A60" s="25" t="s">
        <v>34</v>
      </c>
      <c r="B60" s="26" t="s">
        <v>55</v>
      </c>
      <c r="C60" s="23">
        <v>140.4</v>
      </c>
      <c r="D60" s="23">
        <v>148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>
        <v>110</v>
      </c>
      <c r="P60" s="23">
        <v>125</v>
      </c>
      <c r="Q60" s="23">
        <v>130</v>
      </c>
      <c r="R60" s="23"/>
      <c r="S60" s="22">
        <f t="shared" si="4"/>
        <v>130</v>
      </c>
      <c r="T60" s="23">
        <v>2</v>
      </c>
      <c r="U60" s="24">
        <f t="shared" si="5"/>
        <v>18252</v>
      </c>
    </row>
    <row r="61" spans="1:21" ht="12.75">
      <c r="A61" s="25" t="s">
        <v>38</v>
      </c>
      <c r="B61" s="26" t="s">
        <v>20</v>
      </c>
      <c r="C61" s="23">
        <v>144.4</v>
      </c>
      <c r="D61" s="23">
        <v>148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>
        <v>125</v>
      </c>
      <c r="P61" s="23">
        <v>132.5</v>
      </c>
      <c r="Q61" s="23">
        <v>137.5</v>
      </c>
      <c r="R61" s="23"/>
      <c r="S61" s="22">
        <f t="shared" si="4"/>
        <v>137.5</v>
      </c>
      <c r="T61" s="23">
        <v>1</v>
      </c>
      <c r="U61" s="24">
        <f t="shared" si="5"/>
        <v>19855</v>
      </c>
    </row>
    <row r="62" spans="1:21" ht="12.75">
      <c r="A62" s="25" t="s">
        <v>32</v>
      </c>
      <c r="B62" s="26" t="s">
        <v>31</v>
      </c>
      <c r="C62" s="23">
        <v>139.4</v>
      </c>
      <c r="D62" s="23">
        <v>148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>
        <v>117.5</v>
      </c>
      <c r="P62" s="23">
        <v>0</v>
      </c>
      <c r="Q62" s="23">
        <v>130</v>
      </c>
      <c r="R62" s="23"/>
      <c r="S62" s="22">
        <f t="shared" si="4"/>
        <v>130</v>
      </c>
      <c r="T62" s="23">
        <v>1</v>
      </c>
      <c r="U62" s="24">
        <f t="shared" si="5"/>
        <v>18122</v>
      </c>
    </row>
    <row r="63" spans="1:21" ht="12.75">
      <c r="A63" s="33" t="s">
        <v>56</v>
      </c>
      <c r="B63" s="33" t="s">
        <v>58</v>
      </c>
      <c r="C63" s="27">
        <v>153</v>
      </c>
      <c r="D63" s="27">
        <v>165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8">
        <v>102.5</v>
      </c>
      <c r="P63" s="28">
        <v>0</v>
      </c>
      <c r="Q63" s="28">
        <v>137.5</v>
      </c>
      <c r="R63" s="23"/>
      <c r="S63" s="22">
        <f t="shared" si="4"/>
        <v>137.5</v>
      </c>
      <c r="T63" s="23">
        <v>1</v>
      </c>
      <c r="U63" s="24">
        <f t="shared" si="5"/>
        <v>21037.5</v>
      </c>
    </row>
    <row r="64" spans="1:21" ht="12.75">
      <c r="A64" s="25" t="s">
        <v>26</v>
      </c>
      <c r="B64" s="26" t="s">
        <v>22</v>
      </c>
      <c r="C64" s="23">
        <v>191.5</v>
      </c>
      <c r="D64" s="23">
        <v>198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>
        <v>60</v>
      </c>
      <c r="P64" s="23">
        <v>137.5</v>
      </c>
      <c r="Q64" s="23">
        <v>160</v>
      </c>
      <c r="R64" s="23"/>
      <c r="S64" s="22">
        <f t="shared" si="4"/>
        <v>160</v>
      </c>
      <c r="T64" s="23">
        <v>1</v>
      </c>
      <c r="U64" s="24">
        <f t="shared" si="5"/>
        <v>30640</v>
      </c>
    </row>
    <row r="65" spans="1:21" ht="12.75">
      <c r="A65" s="41" t="s">
        <v>61</v>
      </c>
      <c r="B65" s="26" t="s">
        <v>62</v>
      </c>
      <c r="C65" s="23">
        <v>188</v>
      </c>
      <c r="D65" s="23">
        <v>198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>
        <v>247.5</v>
      </c>
      <c r="P65" s="23">
        <v>252.5</v>
      </c>
      <c r="Q65" s="23">
        <v>257.5</v>
      </c>
      <c r="R65" s="23"/>
      <c r="S65" s="22">
        <f t="shared" si="4"/>
        <v>257.5</v>
      </c>
      <c r="T65" s="23" t="s">
        <v>65</v>
      </c>
      <c r="U65" s="24">
        <f t="shared" si="5"/>
        <v>48410</v>
      </c>
    </row>
    <row r="66" spans="1:21" ht="12.75">
      <c r="A66" s="25" t="s">
        <v>18</v>
      </c>
      <c r="B66" s="26" t="s">
        <v>67</v>
      </c>
      <c r="C66" s="23">
        <v>242</v>
      </c>
      <c r="D66" s="23">
        <v>242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>
        <v>125</v>
      </c>
      <c r="P66" s="23">
        <v>172.5</v>
      </c>
      <c r="Q66" s="23">
        <v>192.5</v>
      </c>
      <c r="R66" s="23"/>
      <c r="S66" s="22">
        <f t="shared" si="4"/>
        <v>192.5</v>
      </c>
      <c r="T66" s="23" t="s">
        <v>68</v>
      </c>
      <c r="U66" s="24">
        <f t="shared" si="5"/>
        <v>46585</v>
      </c>
    </row>
    <row r="67" spans="1:21" ht="12.75">
      <c r="A67" s="25" t="s">
        <v>42</v>
      </c>
      <c r="B67" s="26" t="s">
        <v>43</v>
      </c>
      <c r="C67" s="23">
        <v>238.2</v>
      </c>
      <c r="D67" s="23">
        <v>242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>
        <v>0</v>
      </c>
      <c r="P67" s="23">
        <v>0</v>
      </c>
      <c r="Q67" s="23">
        <v>0</v>
      </c>
      <c r="R67" s="23"/>
      <c r="S67" s="22">
        <f t="shared" si="4"/>
        <v>0</v>
      </c>
      <c r="T67" s="23"/>
      <c r="U67" s="24">
        <f t="shared" si="5"/>
        <v>0</v>
      </c>
    </row>
    <row r="68" spans="1:21" ht="12.75">
      <c r="A68" s="25" t="s">
        <v>33</v>
      </c>
      <c r="B68" s="26" t="s">
        <v>49</v>
      </c>
      <c r="C68" s="23">
        <v>239.8</v>
      </c>
      <c r="D68" s="23">
        <v>242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>
        <v>125</v>
      </c>
      <c r="P68" s="23">
        <v>152.5</v>
      </c>
      <c r="Q68" s="23">
        <v>172.5</v>
      </c>
      <c r="R68" s="23"/>
      <c r="S68" s="22">
        <f t="shared" si="4"/>
        <v>172.5</v>
      </c>
      <c r="T68" s="23" t="s">
        <v>68</v>
      </c>
      <c r="U68" s="24">
        <f t="shared" si="5"/>
        <v>41365.5</v>
      </c>
    </row>
    <row r="69" spans="1:21" ht="12.75">
      <c r="A69" s="25" t="s">
        <v>59</v>
      </c>
      <c r="B69" s="26" t="s">
        <v>27</v>
      </c>
      <c r="C69" s="23">
        <v>246</v>
      </c>
      <c r="D69" s="23">
        <v>275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>
        <v>317.5</v>
      </c>
      <c r="P69" s="23">
        <v>327.5</v>
      </c>
      <c r="Q69" s="23">
        <v>340</v>
      </c>
      <c r="R69" s="23"/>
      <c r="S69" s="22">
        <f t="shared" si="4"/>
        <v>340</v>
      </c>
      <c r="T69" s="23" t="s">
        <v>68</v>
      </c>
      <c r="U69" s="24">
        <f t="shared" si="5"/>
        <v>83640</v>
      </c>
    </row>
    <row r="70" spans="1:21" ht="12.75">
      <c r="A70" s="25" t="s">
        <v>53</v>
      </c>
      <c r="B70" s="26" t="s">
        <v>54</v>
      </c>
      <c r="C70" s="23">
        <v>268</v>
      </c>
      <c r="D70" s="23">
        <v>275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>
        <v>260</v>
      </c>
      <c r="P70" s="23">
        <v>287.5</v>
      </c>
      <c r="Q70" s="23">
        <v>0</v>
      </c>
      <c r="R70" s="23"/>
      <c r="S70" s="22">
        <f t="shared" si="4"/>
        <v>287.5</v>
      </c>
      <c r="T70" s="23" t="s">
        <v>69</v>
      </c>
      <c r="U70" s="24">
        <f t="shared" si="5"/>
        <v>77050</v>
      </c>
    </row>
    <row r="71" spans="1:21" ht="12.75">
      <c r="A71" s="25" t="s">
        <v>37</v>
      </c>
      <c r="B71" s="26" t="s">
        <v>31</v>
      </c>
      <c r="C71" s="23">
        <v>251.5</v>
      </c>
      <c r="D71" s="23">
        <v>275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>
        <v>160</v>
      </c>
      <c r="P71" s="23">
        <v>190</v>
      </c>
      <c r="Q71" s="23">
        <v>0</v>
      </c>
      <c r="R71" s="23"/>
      <c r="S71" s="22">
        <f t="shared" si="4"/>
        <v>190</v>
      </c>
      <c r="T71" s="23">
        <v>1</v>
      </c>
      <c r="U71" s="24">
        <f t="shared" si="5"/>
        <v>47785</v>
      </c>
    </row>
    <row r="72" spans="1:21" ht="12.75">
      <c r="A72" s="25" t="s">
        <v>28</v>
      </c>
      <c r="B72" s="26" t="s">
        <v>29</v>
      </c>
      <c r="C72" s="23">
        <v>309</v>
      </c>
      <c r="D72" s="23" t="s">
        <v>25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>
        <v>222.5</v>
      </c>
      <c r="P72" s="23">
        <v>237.5</v>
      </c>
      <c r="Q72" s="23">
        <v>245</v>
      </c>
      <c r="R72" s="23"/>
      <c r="S72" s="22">
        <f t="shared" si="4"/>
        <v>245</v>
      </c>
      <c r="T72" s="23">
        <v>1</v>
      </c>
      <c r="U72" s="24">
        <f t="shared" si="5"/>
        <v>75705</v>
      </c>
    </row>
    <row r="73" spans="1:21" ht="12.75">
      <c r="A73" s="43" t="s">
        <v>36</v>
      </c>
      <c r="B73" s="26" t="s">
        <v>31</v>
      </c>
      <c r="C73" s="23">
        <v>323.1</v>
      </c>
      <c r="D73" s="23" t="s">
        <v>25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>
        <v>240</v>
      </c>
      <c r="P73" s="23">
        <v>257.5</v>
      </c>
      <c r="Q73" s="23">
        <v>0</v>
      </c>
      <c r="R73" s="23"/>
      <c r="S73" s="22">
        <f t="shared" si="4"/>
        <v>257.5</v>
      </c>
      <c r="T73" s="23">
        <v>1</v>
      </c>
      <c r="U73" s="24">
        <f t="shared" si="5"/>
        <v>83198.25</v>
      </c>
    </row>
  </sheetData>
  <sheetProtection/>
  <mergeCells count="3">
    <mergeCell ref="J4:L4"/>
    <mergeCell ref="O4:Q4"/>
    <mergeCell ref="E4:H4"/>
  </mergeCells>
  <printOptions horizontalCentered="1"/>
  <pageMargins left="0.34" right="0.5" top="1" bottom="0.75" header="0.5" footer="0.5"/>
  <pageSetup horizontalDpi="300" verticalDpi="300" orientation="landscape" scale="70" r:id="rId1"/>
  <headerFooter alignWithMargins="0">
    <oddHeader>&amp;C&amp;"Times New Roman TUR,Bold"&amp;24 100% RAW Powerlifting Federation
DRK Powerlifting Championships
Septmeber 19, 2009 - Currituck, NC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Bossman</cp:lastModifiedBy>
  <cp:lastPrinted>2009-11-26T13:50:19Z</cp:lastPrinted>
  <dcterms:created xsi:type="dcterms:W3CDTF">2003-11-18T18:32:35Z</dcterms:created>
  <dcterms:modified xsi:type="dcterms:W3CDTF">2010-01-11T02:24:07Z</dcterms:modified>
  <cp:category/>
  <cp:version/>
  <cp:contentType/>
  <cp:contentStatus/>
</cp:coreProperties>
</file>