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Master" sheetId="1" r:id="rId1"/>
  </sheets>
  <definedNames>
    <definedName name="_xlnm.Print_Area" localSheetId="0">'Master'!$A$1:$AA$112</definedName>
    <definedName name="_xlnm.Print_Titles" localSheetId="0">'Master'!$1:$5</definedName>
  </definedNames>
  <calcPr fullCalcOnLoad="1"/>
</workbook>
</file>

<file path=xl/sharedStrings.xml><?xml version="1.0" encoding="utf-8"?>
<sst xmlns="http://schemas.openxmlformats.org/spreadsheetml/2006/main" count="318" uniqueCount="103">
  <si>
    <t>Name</t>
  </si>
  <si>
    <t>Division</t>
  </si>
  <si>
    <t>Class</t>
  </si>
  <si>
    <t>Place</t>
  </si>
  <si>
    <t>Coef.</t>
  </si>
  <si>
    <t xml:space="preserve">2nd </t>
  </si>
  <si>
    <t xml:space="preserve">3rd </t>
  </si>
  <si>
    <t>SQUAT</t>
  </si>
  <si>
    <t>BENCH</t>
  </si>
  <si>
    <t>DEADLIFT</t>
  </si>
  <si>
    <t>Sub</t>
  </si>
  <si>
    <t>RH</t>
  </si>
  <si>
    <t>TOTAL</t>
  </si>
  <si>
    <t xml:space="preserve"> </t>
  </si>
  <si>
    <t xml:space="preserve">  </t>
  </si>
  <si>
    <t>4th</t>
  </si>
  <si>
    <t>Wgt</t>
  </si>
  <si>
    <t>Open</t>
  </si>
  <si>
    <t>T (16-17)</t>
  </si>
  <si>
    <t>Delton Brown -NHS</t>
  </si>
  <si>
    <t>Darius Boyce -NHS</t>
  </si>
  <si>
    <t>Tyrone Hall -NHS</t>
  </si>
  <si>
    <t>Demarco McNeil - NHS</t>
  </si>
  <si>
    <t>T (14-15)</t>
  </si>
  <si>
    <t>Brendon Bauer - CUR</t>
  </si>
  <si>
    <t>DeShawn Bright -CUR</t>
  </si>
  <si>
    <t>T (18-19)</t>
  </si>
  <si>
    <t>William Richardson -CUR</t>
  </si>
  <si>
    <t>Mike Turner - CUR</t>
  </si>
  <si>
    <t>Junior 20-24</t>
  </si>
  <si>
    <t>Domonique Simmons - CUR</t>
  </si>
  <si>
    <t>Ed Molesky - CUR</t>
  </si>
  <si>
    <t>Kevin Moore - CUR</t>
  </si>
  <si>
    <t>Jamie Wheeler - CUR</t>
  </si>
  <si>
    <t>Ryan Nicastro - CUR</t>
  </si>
  <si>
    <t>Jeremy Semones - CUR</t>
  </si>
  <si>
    <t>Ryan Horton - CUR</t>
  </si>
  <si>
    <t>William Gurganus - NOR</t>
  </si>
  <si>
    <t>Jeremy Sutton - NOR</t>
  </si>
  <si>
    <t>Michael McConville - NOR</t>
  </si>
  <si>
    <t>Ricky Hodges - CUR</t>
  </si>
  <si>
    <t>Kwaime Garrett - CUR</t>
  </si>
  <si>
    <t>Brandon McElroy - CUR</t>
  </si>
  <si>
    <t>Cole Trevillian - CUR</t>
  </si>
  <si>
    <t>Dave Jones - CUR</t>
  </si>
  <si>
    <t>Shea Kirkwood - CUR</t>
  </si>
  <si>
    <t>Chris Larson - CUR</t>
  </si>
  <si>
    <t>Kevin Tipton - CUR</t>
  </si>
  <si>
    <t>Brandon Mercer - CUR</t>
  </si>
  <si>
    <t xml:space="preserve">Tyler Gray - CUR </t>
  </si>
  <si>
    <t>Amanda Etheridge - CUR</t>
  </si>
  <si>
    <t>Carol Anne Abbott - CUR</t>
  </si>
  <si>
    <t>Kenneth Woolard - CUR</t>
  </si>
  <si>
    <t>Frankie Ensley - CUR</t>
  </si>
  <si>
    <t>TJ Adams - CUR</t>
  </si>
  <si>
    <t>John Santuro - CUR</t>
  </si>
  <si>
    <t xml:space="preserve">Ryan Stewart - CUR </t>
  </si>
  <si>
    <t>Eric Appleton - FF</t>
  </si>
  <si>
    <t>Cameron Gorham - PAS</t>
  </si>
  <si>
    <t>Kelvin Moore - PAS</t>
  </si>
  <si>
    <t>Chester Urbanske-Donnelly - PAS</t>
  </si>
  <si>
    <t>Jerome Wilson - PAS</t>
  </si>
  <si>
    <t>Donavan Hill - PAS</t>
  </si>
  <si>
    <t>Cordero Riddick - PAS</t>
  </si>
  <si>
    <t>Brynson Barnes - PAS</t>
  </si>
  <si>
    <t>Torrian Gordon - PAS</t>
  </si>
  <si>
    <t>Cullen OBrian - PAS</t>
  </si>
  <si>
    <t>Khairy Williams - PAS</t>
  </si>
  <si>
    <t>Shytazz Baines - PAS</t>
  </si>
  <si>
    <t>Rashad Mercer - PAS</t>
  </si>
  <si>
    <t>Don Magrini - PAS</t>
  </si>
  <si>
    <t>Andre Moore - PAS</t>
  </si>
  <si>
    <t>Bailey White - PAS</t>
  </si>
  <si>
    <t>Danielle Spencer - COL</t>
  </si>
  <si>
    <t>James Basnight - COL</t>
  </si>
  <si>
    <t>Brittany Sykes - COL</t>
  </si>
  <si>
    <t>Zena Cliff - COL</t>
  </si>
  <si>
    <t>Donavan Spencer _ COL</t>
  </si>
  <si>
    <t xml:space="preserve">Carlos Basnight -COL </t>
  </si>
  <si>
    <t>Shirone Ford - COL</t>
  </si>
  <si>
    <t>Danny Harris - FF</t>
  </si>
  <si>
    <t>Dan Ianetta - FF</t>
  </si>
  <si>
    <t>Joey Ianetta - FF</t>
  </si>
  <si>
    <t>Cort Johnson - FF</t>
  </si>
  <si>
    <t>T (14 - 15)</t>
  </si>
  <si>
    <t>Denvel Sutton CUR</t>
  </si>
  <si>
    <t>Justin Thompson - CUR</t>
  </si>
  <si>
    <t>F-T (14-15)</t>
  </si>
  <si>
    <t>F-T (12-13)</t>
  </si>
  <si>
    <t>F-T (18-19)</t>
  </si>
  <si>
    <t>Guess Lifters</t>
  </si>
  <si>
    <t>Kwansah Ackah - MD</t>
  </si>
  <si>
    <t>405$</t>
  </si>
  <si>
    <t>Donald Owens - NC</t>
  </si>
  <si>
    <t>Best Lifters</t>
  </si>
  <si>
    <t>Jacob Manuel - Lightweight</t>
  </si>
  <si>
    <t>Greg Nuckols - Middleweight</t>
  </si>
  <si>
    <t>Ben Hopkins - Heavy weights</t>
  </si>
  <si>
    <t>$ = National Record</t>
  </si>
  <si>
    <t># = State Record</t>
  </si>
  <si>
    <r>
      <t xml:space="preserve">Jacob Manuel - CUR - </t>
    </r>
    <r>
      <rPr>
        <b/>
        <sz val="12"/>
        <color indexed="10"/>
        <rFont val="Arial"/>
        <family val="2"/>
      </rPr>
      <t>BL</t>
    </r>
  </si>
  <si>
    <r>
      <t xml:space="preserve">Greg Nuckols -DAVIE - </t>
    </r>
    <r>
      <rPr>
        <b/>
        <sz val="12"/>
        <color indexed="10"/>
        <rFont val="Arial"/>
        <family val="2"/>
      </rPr>
      <t>BL</t>
    </r>
  </si>
  <si>
    <r>
      <t xml:space="preserve">Ben Hopkins - NOR - </t>
    </r>
    <r>
      <rPr>
        <b/>
        <sz val="12"/>
        <color indexed="10"/>
        <rFont val="Arial"/>
        <family val="2"/>
      </rPr>
      <t>BL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</si>
</sst>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2"/>
      <color indexed="10"/>
      <name val="Jester"/>
      <family val="0"/>
    </font>
    <font>
      <b/>
      <sz val="12"/>
      <color indexed="10"/>
      <name val="Arial"/>
      <family val="0"/>
    </font>
    <font>
      <b/>
      <sz val="18"/>
      <color indexed="10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112"/>
  <sheetViews>
    <sheetView tabSelected="1" workbookViewId="0" topLeftCell="A1">
      <pane xSplit="4" ySplit="5" topLeftCell="E7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Y8" sqref="Y8"/>
    </sheetView>
  </sheetViews>
  <sheetFormatPr defaultColWidth="9.140625" defaultRowHeight="12.75"/>
  <cols>
    <col min="1" max="1" width="28.28125" style="1" customWidth="1"/>
    <col min="2" max="2" width="13.140625" style="6" customWidth="1"/>
    <col min="3" max="3" width="5.7109375" style="3" customWidth="1"/>
    <col min="4" max="4" width="6.00390625" style="3" customWidth="1"/>
    <col min="5" max="5" width="4.8515625" style="3" customWidth="1"/>
    <col min="6" max="6" width="6.8515625" style="3" customWidth="1"/>
    <col min="7" max="7" width="7.00390625" style="3" customWidth="1"/>
    <col min="8" max="8" width="6.8515625" style="3" customWidth="1"/>
    <col min="9" max="9" width="0.42578125" style="3" customWidth="1"/>
    <col min="10" max="10" width="6.57421875" style="3" customWidth="1"/>
    <col min="11" max="11" width="0.42578125" style="3" customWidth="1"/>
    <col min="12" max="12" width="7.00390625" style="3" customWidth="1"/>
    <col min="13" max="13" width="6.28125" style="3" customWidth="1"/>
    <col min="14" max="14" width="6.421875" style="3" customWidth="1"/>
    <col min="15" max="15" width="0.5625" style="3" customWidth="1"/>
    <col min="16" max="16" width="6.421875" style="3" customWidth="1"/>
    <col min="17" max="17" width="0.5625" style="3" customWidth="1"/>
    <col min="18" max="18" width="7.421875" style="3" customWidth="1"/>
    <col min="19" max="19" width="6.421875" style="3" customWidth="1"/>
    <col min="20" max="20" width="7.00390625" style="3" customWidth="1"/>
    <col min="21" max="21" width="6.57421875" style="3" customWidth="1"/>
    <col min="22" max="22" width="0.71875" style="3" customWidth="1"/>
    <col min="23" max="23" width="6.57421875" style="3" customWidth="1"/>
    <col min="24" max="24" width="0.5625" style="3" customWidth="1"/>
    <col min="25" max="25" width="8.140625" style="5" customWidth="1"/>
    <col min="26" max="26" width="6.7109375" style="12" customWidth="1"/>
    <col min="27" max="27" width="10.7109375" style="3" customWidth="1"/>
    <col min="28" max="16384" width="9.140625" style="1" customWidth="1"/>
  </cols>
  <sheetData>
    <row r="3" ht="6" customHeight="1" thickBot="1"/>
    <row r="4" spans="2:27" s="19" customFormat="1" ht="25.5" customHeight="1" thickBot="1">
      <c r="B4" s="20"/>
      <c r="C4" s="21"/>
      <c r="D4" s="21"/>
      <c r="E4" s="50" t="s">
        <v>7</v>
      </c>
      <c r="F4" s="51"/>
      <c r="G4" s="51"/>
      <c r="H4" s="52"/>
      <c r="I4" s="15"/>
      <c r="J4" s="15"/>
      <c r="K4" s="15"/>
      <c r="L4" s="50" t="s">
        <v>8</v>
      </c>
      <c r="M4" s="51"/>
      <c r="N4" s="52"/>
      <c r="O4" s="16"/>
      <c r="P4" s="16"/>
      <c r="Q4" s="16"/>
      <c r="R4" s="22"/>
      <c r="S4" s="50" t="s">
        <v>9</v>
      </c>
      <c r="T4" s="51"/>
      <c r="U4" s="52"/>
      <c r="V4" s="15"/>
      <c r="W4" s="15"/>
      <c r="X4" s="15"/>
      <c r="Y4" s="17"/>
      <c r="Z4" s="18"/>
      <c r="AA4" s="23"/>
    </row>
    <row r="5" spans="1:27" s="32" customFormat="1" ht="15.75">
      <c r="A5" s="24" t="s">
        <v>0</v>
      </c>
      <c r="B5" s="25" t="s">
        <v>1</v>
      </c>
      <c r="C5" s="24" t="s">
        <v>16</v>
      </c>
      <c r="D5" s="26" t="s">
        <v>2</v>
      </c>
      <c r="E5" s="27" t="s">
        <v>11</v>
      </c>
      <c r="F5" s="11" t="s">
        <v>17</v>
      </c>
      <c r="G5" s="11" t="s">
        <v>5</v>
      </c>
      <c r="H5" s="28" t="s">
        <v>6</v>
      </c>
      <c r="I5" s="29"/>
      <c r="J5" s="29" t="s">
        <v>15</v>
      </c>
      <c r="K5" s="29"/>
      <c r="L5" s="27" t="s">
        <v>17</v>
      </c>
      <c r="M5" s="11" t="s">
        <v>5</v>
      </c>
      <c r="N5" s="28" t="s">
        <v>6</v>
      </c>
      <c r="O5" s="30"/>
      <c r="P5" s="30" t="s">
        <v>15</v>
      </c>
      <c r="Q5" s="30"/>
      <c r="R5" s="31" t="s">
        <v>10</v>
      </c>
      <c r="S5" s="27" t="s">
        <v>17</v>
      </c>
      <c r="T5" s="11" t="s">
        <v>5</v>
      </c>
      <c r="U5" s="28" t="s">
        <v>6</v>
      </c>
      <c r="V5" s="29"/>
      <c r="W5" s="29" t="s">
        <v>15</v>
      </c>
      <c r="X5" s="29"/>
      <c r="Y5" s="27" t="s">
        <v>12</v>
      </c>
      <c r="Z5" s="11" t="s">
        <v>3</v>
      </c>
      <c r="AA5" s="28" t="s">
        <v>4</v>
      </c>
    </row>
    <row r="6" spans="1:27" ht="15.75">
      <c r="A6" s="2" t="s">
        <v>77</v>
      </c>
      <c r="B6" s="7" t="s">
        <v>23</v>
      </c>
      <c r="C6" s="4">
        <v>116</v>
      </c>
      <c r="D6" s="4">
        <v>123</v>
      </c>
      <c r="E6" s="4"/>
      <c r="F6" s="4">
        <v>0</v>
      </c>
      <c r="G6" s="4">
        <v>0</v>
      </c>
      <c r="H6" s="4">
        <v>225</v>
      </c>
      <c r="I6" s="4"/>
      <c r="J6" s="4"/>
      <c r="K6" s="4"/>
      <c r="L6" s="4">
        <v>115</v>
      </c>
      <c r="M6" s="4">
        <v>125</v>
      </c>
      <c r="N6" s="4">
        <v>135</v>
      </c>
      <c r="O6" s="4"/>
      <c r="P6" s="4"/>
      <c r="Q6" s="4"/>
      <c r="R6" s="4">
        <f aca="true" t="shared" si="0" ref="R6:R52">(MAX(F6:H6))+(MAX(L6:N6))</f>
        <v>360</v>
      </c>
      <c r="S6" s="4">
        <v>135</v>
      </c>
      <c r="T6" s="4">
        <v>225</v>
      </c>
      <c r="U6" s="4">
        <v>0</v>
      </c>
      <c r="V6" s="4"/>
      <c r="W6" s="4"/>
      <c r="X6" s="4"/>
      <c r="Y6" s="33">
        <f>R6+(MAX(S6:U6))</f>
        <v>585</v>
      </c>
      <c r="Z6" s="13">
        <v>1</v>
      </c>
      <c r="AA6" s="34">
        <f>Y6/C6</f>
        <v>5.043103448275862</v>
      </c>
    </row>
    <row r="7" spans="1:27" ht="15.75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35"/>
      <c r="Z7" s="14"/>
      <c r="AA7" s="36"/>
    </row>
    <row r="8" spans="1:27" ht="15.75">
      <c r="A8" s="2" t="s">
        <v>76</v>
      </c>
      <c r="B8" s="7" t="s">
        <v>87</v>
      </c>
      <c r="C8" s="4">
        <v>131</v>
      </c>
      <c r="D8" s="4">
        <v>132</v>
      </c>
      <c r="E8" s="4" t="s">
        <v>13</v>
      </c>
      <c r="F8" s="4">
        <v>0</v>
      </c>
      <c r="G8" s="4">
        <v>0</v>
      </c>
      <c r="H8" s="4">
        <v>135</v>
      </c>
      <c r="I8" s="4"/>
      <c r="J8" s="4"/>
      <c r="K8" s="4"/>
      <c r="L8" s="4">
        <v>75</v>
      </c>
      <c r="M8" s="4">
        <v>80</v>
      </c>
      <c r="N8" s="4">
        <v>0</v>
      </c>
      <c r="O8" s="4"/>
      <c r="P8" s="4"/>
      <c r="Q8" s="4"/>
      <c r="R8" s="4">
        <f t="shared" si="0"/>
        <v>215</v>
      </c>
      <c r="S8" s="4">
        <v>135</v>
      </c>
      <c r="T8" s="4">
        <v>165</v>
      </c>
      <c r="U8" s="4">
        <v>215</v>
      </c>
      <c r="V8" s="4"/>
      <c r="W8" s="4"/>
      <c r="X8" s="4"/>
      <c r="Y8" s="33">
        <f>R8+(MAX(S8:U8))</f>
        <v>430</v>
      </c>
      <c r="Z8" s="13">
        <v>1</v>
      </c>
      <c r="AA8" s="34">
        <f>Y8/C8</f>
        <v>3.282442748091603</v>
      </c>
    </row>
    <row r="9" spans="1:27" ht="15.75">
      <c r="A9" s="2"/>
      <c r="B9" s="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33"/>
      <c r="Z9" s="13"/>
      <c r="AA9" s="34"/>
    </row>
    <row r="10" spans="1:27" ht="18" customHeight="1">
      <c r="A10" s="2" t="s">
        <v>28</v>
      </c>
      <c r="B10" s="7" t="s">
        <v>29</v>
      </c>
      <c r="C10" s="4">
        <v>131</v>
      </c>
      <c r="D10" s="4">
        <v>132</v>
      </c>
      <c r="E10" s="4" t="s">
        <v>13</v>
      </c>
      <c r="F10" s="4">
        <v>225</v>
      </c>
      <c r="G10" s="4">
        <v>0</v>
      </c>
      <c r="H10" s="4">
        <v>0</v>
      </c>
      <c r="I10" s="4"/>
      <c r="J10" s="4"/>
      <c r="K10" s="4"/>
      <c r="L10" s="4">
        <v>0</v>
      </c>
      <c r="M10" s="4">
        <v>0</v>
      </c>
      <c r="N10" s="4">
        <v>195</v>
      </c>
      <c r="O10" s="4"/>
      <c r="P10" s="4"/>
      <c r="Q10" s="4"/>
      <c r="R10" s="4">
        <f t="shared" si="0"/>
        <v>420</v>
      </c>
      <c r="S10" s="4">
        <v>295</v>
      </c>
      <c r="T10" s="4">
        <v>305</v>
      </c>
      <c r="U10" s="4">
        <v>325</v>
      </c>
      <c r="V10" s="4"/>
      <c r="W10" s="4"/>
      <c r="X10" s="4"/>
      <c r="Y10" s="33">
        <f aca="true" t="shared" si="1" ref="Y10:Y26">R10+(MAX(S10:U10))</f>
        <v>745</v>
      </c>
      <c r="Z10" s="13">
        <v>1</v>
      </c>
      <c r="AA10" s="34">
        <f aca="true" t="shared" si="2" ref="AA10:AA26">Y10/C10</f>
        <v>5.687022900763359</v>
      </c>
    </row>
    <row r="11" spans="1:27" ht="18" customHeight="1">
      <c r="A11" s="2"/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33"/>
      <c r="Z11" s="13"/>
      <c r="AA11" s="34"/>
    </row>
    <row r="12" spans="1:27" ht="15.75">
      <c r="A12" s="2" t="s">
        <v>32</v>
      </c>
      <c r="B12" s="7" t="s">
        <v>18</v>
      </c>
      <c r="C12" s="4">
        <v>131</v>
      </c>
      <c r="D12" s="4">
        <v>132</v>
      </c>
      <c r="E12" s="4" t="s">
        <v>13</v>
      </c>
      <c r="F12" s="4">
        <v>0</v>
      </c>
      <c r="G12" s="4">
        <v>175</v>
      </c>
      <c r="H12" s="4">
        <v>0</v>
      </c>
      <c r="I12" s="4"/>
      <c r="J12" s="4"/>
      <c r="K12" s="4"/>
      <c r="L12" s="4">
        <v>0</v>
      </c>
      <c r="M12" s="4">
        <v>0</v>
      </c>
      <c r="N12" s="4">
        <v>0</v>
      </c>
      <c r="O12" s="4"/>
      <c r="P12" s="4"/>
      <c r="Q12" s="4"/>
      <c r="R12" s="4">
        <f t="shared" si="0"/>
        <v>175</v>
      </c>
      <c r="S12" s="4">
        <v>315</v>
      </c>
      <c r="T12" s="4">
        <v>335</v>
      </c>
      <c r="U12" s="4">
        <v>0</v>
      </c>
      <c r="V12" s="4"/>
      <c r="W12" s="4"/>
      <c r="X12" s="4"/>
      <c r="Y12" s="33">
        <f t="shared" si="1"/>
        <v>510</v>
      </c>
      <c r="Z12" s="13">
        <v>3</v>
      </c>
      <c r="AA12" s="34">
        <f t="shared" si="2"/>
        <v>3.8931297709923665</v>
      </c>
    </row>
    <row r="13" spans="1:27" ht="15.75">
      <c r="A13" s="2" t="s">
        <v>24</v>
      </c>
      <c r="B13" s="7" t="s">
        <v>18</v>
      </c>
      <c r="C13" s="4">
        <v>132</v>
      </c>
      <c r="D13" s="4">
        <v>132</v>
      </c>
      <c r="E13" s="4" t="s">
        <v>13</v>
      </c>
      <c r="F13" s="4">
        <v>185</v>
      </c>
      <c r="G13" s="4">
        <v>0</v>
      </c>
      <c r="H13" s="4">
        <v>200</v>
      </c>
      <c r="I13" s="4"/>
      <c r="J13" s="4"/>
      <c r="K13" s="4"/>
      <c r="L13" s="4">
        <v>165</v>
      </c>
      <c r="M13" s="4">
        <v>175</v>
      </c>
      <c r="N13" s="4">
        <v>0</v>
      </c>
      <c r="O13" s="4"/>
      <c r="P13" s="4"/>
      <c r="Q13" s="4"/>
      <c r="R13" s="4">
        <f t="shared" si="0"/>
        <v>375</v>
      </c>
      <c r="S13" s="4">
        <v>285</v>
      </c>
      <c r="T13" s="4">
        <v>290</v>
      </c>
      <c r="U13" s="4">
        <v>0</v>
      </c>
      <c r="V13" s="4"/>
      <c r="W13" s="4"/>
      <c r="X13" s="4"/>
      <c r="Y13" s="33">
        <f t="shared" si="1"/>
        <v>665</v>
      </c>
      <c r="Z13" s="13">
        <v>2</v>
      </c>
      <c r="AA13" s="34">
        <f t="shared" si="2"/>
        <v>5.037878787878788</v>
      </c>
    </row>
    <row r="14" spans="1:27" ht="15.75">
      <c r="A14" s="2" t="s">
        <v>52</v>
      </c>
      <c r="B14" s="7" t="s">
        <v>18</v>
      </c>
      <c r="C14" s="4">
        <v>132</v>
      </c>
      <c r="D14" s="4">
        <v>132</v>
      </c>
      <c r="E14" s="4" t="s">
        <v>13</v>
      </c>
      <c r="F14" s="4">
        <v>215</v>
      </c>
      <c r="G14" s="4">
        <v>225</v>
      </c>
      <c r="H14" s="4">
        <v>0</v>
      </c>
      <c r="I14" s="4"/>
      <c r="J14" s="4"/>
      <c r="K14" s="4"/>
      <c r="L14" s="4">
        <v>155</v>
      </c>
      <c r="M14" s="4">
        <v>0</v>
      </c>
      <c r="N14" s="4">
        <v>165</v>
      </c>
      <c r="O14" s="4"/>
      <c r="P14" s="4"/>
      <c r="Q14" s="4"/>
      <c r="R14" s="4">
        <f t="shared" si="0"/>
        <v>390</v>
      </c>
      <c r="S14" s="4">
        <v>300</v>
      </c>
      <c r="T14" s="4">
        <v>310</v>
      </c>
      <c r="U14" s="4">
        <v>0</v>
      </c>
      <c r="V14" s="4"/>
      <c r="W14" s="4"/>
      <c r="X14" s="4"/>
      <c r="Y14" s="33">
        <f t="shared" si="1"/>
        <v>700</v>
      </c>
      <c r="Z14" s="13">
        <v>1</v>
      </c>
      <c r="AA14" s="34">
        <f t="shared" si="2"/>
        <v>5.303030303030303</v>
      </c>
    </row>
    <row r="15" spans="1:27" ht="15.75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35"/>
      <c r="Z15" s="14"/>
      <c r="AA15" s="36"/>
    </row>
    <row r="16" spans="1:27" ht="15.75">
      <c r="A16" s="2" t="s">
        <v>79</v>
      </c>
      <c r="B16" s="7" t="s">
        <v>84</v>
      </c>
      <c r="C16" s="4">
        <v>144</v>
      </c>
      <c r="D16" s="4">
        <v>148</v>
      </c>
      <c r="E16" s="4"/>
      <c r="F16" s="4">
        <v>0</v>
      </c>
      <c r="G16" s="4">
        <v>0</v>
      </c>
      <c r="H16" s="4">
        <v>0</v>
      </c>
      <c r="I16" s="4"/>
      <c r="J16" s="4"/>
      <c r="K16" s="4"/>
      <c r="L16" s="4">
        <v>115</v>
      </c>
      <c r="M16" s="4">
        <v>125</v>
      </c>
      <c r="N16" s="4">
        <v>0</v>
      </c>
      <c r="O16" s="4"/>
      <c r="P16" s="4"/>
      <c r="Q16" s="4"/>
      <c r="R16" s="4">
        <f t="shared" si="0"/>
        <v>125</v>
      </c>
      <c r="S16" s="4">
        <v>185</v>
      </c>
      <c r="T16" s="4">
        <v>250</v>
      </c>
      <c r="U16" s="4">
        <v>0</v>
      </c>
      <c r="V16" s="4"/>
      <c r="W16" s="4"/>
      <c r="X16" s="4"/>
      <c r="Y16" s="33">
        <f t="shared" si="1"/>
        <v>375</v>
      </c>
      <c r="Z16" s="13">
        <v>3</v>
      </c>
      <c r="AA16" s="34">
        <f t="shared" si="2"/>
        <v>2.6041666666666665</v>
      </c>
    </row>
    <row r="17" spans="1:27" ht="15.75">
      <c r="A17" s="2" t="s">
        <v>82</v>
      </c>
      <c r="B17" s="7" t="s">
        <v>23</v>
      </c>
      <c r="C17" s="4">
        <v>133</v>
      </c>
      <c r="D17" s="4">
        <v>148</v>
      </c>
      <c r="E17" s="4"/>
      <c r="F17" s="4">
        <v>0</v>
      </c>
      <c r="G17" s="4">
        <v>225</v>
      </c>
      <c r="H17" s="4">
        <v>0</v>
      </c>
      <c r="I17" s="4"/>
      <c r="J17" s="4"/>
      <c r="K17" s="4"/>
      <c r="L17" s="4">
        <v>135</v>
      </c>
      <c r="M17" s="4">
        <v>145</v>
      </c>
      <c r="N17" s="4">
        <v>155</v>
      </c>
      <c r="O17" s="4"/>
      <c r="P17" s="4"/>
      <c r="Q17" s="4"/>
      <c r="R17" s="4">
        <f t="shared" si="0"/>
        <v>380</v>
      </c>
      <c r="S17" s="4">
        <v>260</v>
      </c>
      <c r="T17" s="4">
        <v>280</v>
      </c>
      <c r="U17" s="4">
        <v>300</v>
      </c>
      <c r="V17" s="4"/>
      <c r="W17" s="4"/>
      <c r="X17" s="4"/>
      <c r="Y17" s="33">
        <f>R17+(MAX(S17:U17))</f>
        <v>680</v>
      </c>
      <c r="Z17" s="13">
        <v>2</v>
      </c>
      <c r="AA17" s="34">
        <f>Y17/C17</f>
        <v>5.112781954887218</v>
      </c>
    </row>
    <row r="18" spans="1:27" ht="15.75">
      <c r="A18" s="2" t="s">
        <v>65</v>
      </c>
      <c r="B18" s="7" t="s">
        <v>23</v>
      </c>
      <c r="C18" s="4">
        <v>148</v>
      </c>
      <c r="D18" s="4">
        <v>148</v>
      </c>
      <c r="E18" s="4" t="s">
        <v>13</v>
      </c>
      <c r="F18" s="4">
        <v>225</v>
      </c>
      <c r="G18" s="4">
        <v>0</v>
      </c>
      <c r="H18" s="4">
        <v>265</v>
      </c>
      <c r="I18" s="4"/>
      <c r="J18" s="4"/>
      <c r="K18" s="4"/>
      <c r="L18" s="4">
        <v>220</v>
      </c>
      <c r="M18" s="4">
        <v>235</v>
      </c>
      <c r="N18" s="4">
        <v>255</v>
      </c>
      <c r="O18" s="4"/>
      <c r="P18" s="4"/>
      <c r="Q18" s="4"/>
      <c r="R18" s="4">
        <f t="shared" si="0"/>
        <v>520</v>
      </c>
      <c r="S18" s="4">
        <v>250</v>
      </c>
      <c r="T18" s="4">
        <v>275</v>
      </c>
      <c r="U18" s="4">
        <v>315</v>
      </c>
      <c r="V18" s="4"/>
      <c r="W18" s="4"/>
      <c r="X18" s="4"/>
      <c r="Y18" s="33">
        <f t="shared" si="1"/>
        <v>835</v>
      </c>
      <c r="Z18" s="13">
        <v>1</v>
      </c>
      <c r="AA18" s="34">
        <f t="shared" si="2"/>
        <v>5.641891891891892</v>
      </c>
    </row>
    <row r="19" spans="1:27" ht="15.75">
      <c r="A19" s="2"/>
      <c r="B19" s="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33"/>
      <c r="Z19" s="13"/>
      <c r="AA19" s="34"/>
    </row>
    <row r="20" spans="1:27" ht="15.75">
      <c r="A20" s="2" t="s">
        <v>43</v>
      </c>
      <c r="B20" s="7" t="s">
        <v>18</v>
      </c>
      <c r="C20" s="4">
        <v>144</v>
      </c>
      <c r="D20" s="4">
        <v>148</v>
      </c>
      <c r="E20" s="4" t="s">
        <v>13</v>
      </c>
      <c r="F20" s="4">
        <v>0</v>
      </c>
      <c r="G20" s="4">
        <v>0</v>
      </c>
      <c r="H20" s="4">
        <v>0</v>
      </c>
      <c r="I20" s="4"/>
      <c r="J20" s="4"/>
      <c r="K20" s="4"/>
      <c r="L20" s="4">
        <v>0</v>
      </c>
      <c r="M20" s="4">
        <v>0</v>
      </c>
      <c r="N20" s="4">
        <v>0</v>
      </c>
      <c r="O20" s="4"/>
      <c r="P20" s="4"/>
      <c r="Q20" s="4"/>
      <c r="R20" s="4">
        <f t="shared" si="0"/>
        <v>0</v>
      </c>
      <c r="S20" s="4">
        <v>0</v>
      </c>
      <c r="T20" s="4">
        <v>0</v>
      </c>
      <c r="U20" s="4">
        <v>265</v>
      </c>
      <c r="V20" s="4"/>
      <c r="W20" s="4"/>
      <c r="X20" s="4"/>
      <c r="Y20" s="33">
        <f t="shared" si="1"/>
        <v>265</v>
      </c>
      <c r="Z20" s="13">
        <v>4</v>
      </c>
      <c r="AA20" s="34">
        <f t="shared" si="2"/>
        <v>1.8402777777777777</v>
      </c>
    </row>
    <row r="21" spans="1:27" ht="15.75">
      <c r="A21" s="2" t="s">
        <v>56</v>
      </c>
      <c r="B21" s="7" t="s">
        <v>18</v>
      </c>
      <c r="C21" s="4">
        <v>138</v>
      </c>
      <c r="D21" s="4">
        <v>148</v>
      </c>
      <c r="E21" s="4" t="s">
        <v>13</v>
      </c>
      <c r="F21" s="4">
        <v>175</v>
      </c>
      <c r="G21" s="4">
        <v>185</v>
      </c>
      <c r="H21" s="4">
        <v>200</v>
      </c>
      <c r="I21" s="4"/>
      <c r="J21" s="4"/>
      <c r="K21" s="4"/>
      <c r="L21" s="4">
        <v>145</v>
      </c>
      <c r="M21" s="4">
        <v>155</v>
      </c>
      <c r="N21" s="4">
        <v>0</v>
      </c>
      <c r="O21" s="4"/>
      <c r="P21" s="4"/>
      <c r="Q21" s="4"/>
      <c r="R21" s="4">
        <f t="shared" si="0"/>
        <v>355</v>
      </c>
      <c r="S21" s="4">
        <v>285</v>
      </c>
      <c r="T21" s="4">
        <v>295</v>
      </c>
      <c r="U21" s="4">
        <v>0</v>
      </c>
      <c r="V21" s="4"/>
      <c r="W21" s="4"/>
      <c r="X21" s="4"/>
      <c r="Y21" s="33">
        <f t="shared" si="1"/>
        <v>650</v>
      </c>
      <c r="Z21" s="13">
        <v>3</v>
      </c>
      <c r="AA21" s="34">
        <f t="shared" si="2"/>
        <v>4.7101449275362315</v>
      </c>
    </row>
    <row r="22" spans="1:27" ht="15.75">
      <c r="A22" s="2" t="s">
        <v>48</v>
      </c>
      <c r="B22" s="7" t="s">
        <v>18</v>
      </c>
      <c r="C22" s="4">
        <v>146</v>
      </c>
      <c r="D22" s="4">
        <v>148</v>
      </c>
      <c r="E22" s="4" t="s">
        <v>13</v>
      </c>
      <c r="F22" s="4">
        <v>275</v>
      </c>
      <c r="G22" s="4">
        <v>285</v>
      </c>
      <c r="H22" s="4">
        <v>295</v>
      </c>
      <c r="I22" s="4"/>
      <c r="J22" s="4"/>
      <c r="K22" s="4"/>
      <c r="L22" s="4">
        <v>0</v>
      </c>
      <c r="M22" s="4">
        <v>0</v>
      </c>
      <c r="N22" s="4">
        <v>0</v>
      </c>
      <c r="O22" s="4"/>
      <c r="P22" s="4"/>
      <c r="Q22" s="4"/>
      <c r="R22" s="4">
        <f t="shared" si="0"/>
        <v>295</v>
      </c>
      <c r="S22" s="4">
        <v>405</v>
      </c>
      <c r="T22" s="4">
        <v>415</v>
      </c>
      <c r="U22" s="4">
        <v>0</v>
      </c>
      <c r="V22" s="4"/>
      <c r="W22" s="4"/>
      <c r="X22" s="4"/>
      <c r="Y22" s="33">
        <f t="shared" si="1"/>
        <v>710</v>
      </c>
      <c r="Z22" s="13">
        <v>2</v>
      </c>
      <c r="AA22" s="34">
        <f t="shared" si="2"/>
        <v>4.863013698630137</v>
      </c>
    </row>
    <row r="23" spans="1:27" ht="15.75">
      <c r="A23" s="2" t="s">
        <v>47</v>
      </c>
      <c r="B23" s="7" t="s">
        <v>18</v>
      </c>
      <c r="C23" s="4">
        <v>145</v>
      </c>
      <c r="D23" s="4">
        <v>148</v>
      </c>
      <c r="E23" s="4" t="s">
        <v>13</v>
      </c>
      <c r="F23" s="4">
        <v>215</v>
      </c>
      <c r="G23" s="4">
        <v>240</v>
      </c>
      <c r="H23" s="4">
        <v>250</v>
      </c>
      <c r="I23" s="4"/>
      <c r="J23" s="4"/>
      <c r="K23" s="4"/>
      <c r="L23" s="4">
        <v>185</v>
      </c>
      <c r="M23" s="4">
        <v>200</v>
      </c>
      <c r="N23" s="4">
        <v>0</v>
      </c>
      <c r="O23" s="4"/>
      <c r="P23" s="4"/>
      <c r="Q23" s="4"/>
      <c r="R23" s="4">
        <f t="shared" si="0"/>
        <v>450</v>
      </c>
      <c r="S23" s="4">
        <v>325</v>
      </c>
      <c r="T23" s="4">
        <v>335</v>
      </c>
      <c r="U23" s="4">
        <v>345</v>
      </c>
      <c r="V23" s="4"/>
      <c r="W23" s="4"/>
      <c r="X23" s="4"/>
      <c r="Y23" s="33">
        <f t="shared" si="1"/>
        <v>795</v>
      </c>
      <c r="Z23" s="13">
        <v>1</v>
      </c>
      <c r="AA23" s="34">
        <f t="shared" si="2"/>
        <v>5.482758620689655</v>
      </c>
    </row>
    <row r="24" spans="1:27" ht="15.75">
      <c r="A24" s="2"/>
      <c r="B24" s="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3"/>
      <c r="Z24" s="13"/>
      <c r="AA24" s="34"/>
    </row>
    <row r="25" spans="1:27" ht="15.75">
      <c r="A25" s="2" t="s">
        <v>53</v>
      </c>
      <c r="B25" s="7" t="s">
        <v>26</v>
      </c>
      <c r="C25" s="4">
        <v>148</v>
      </c>
      <c r="D25" s="4">
        <v>148</v>
      </c>
      <c r="E25" s="4" t="s">
        <v>13</v>
      </c>
      <c r="F25" s="4">
        <v>195</v>
      </c>
      <c r="G25" s="4">
        <v>200</v>
      </c>
      <c r="H25" s="4">
        <v>210</v>
      </c>
      <c r="I25" s="4"/>
      <c r="J25" s="4"/>
      <c r="K25" s="4"/>
      <c r="L25" s="4">
        <v>105</v>
      </c>
      <c r="M25" s="4">
        <v>110</v>
      </c>
      <c r="N25" s="4">
        <v>115</v>
      </c>
      <c r="O25" s="4"/>
      <c r="P25" s="4"/>
      <c r="Q25" s="4"/>
      <c r="R25" s="4">
        <f t="shared" si="0"/>
        <v>325</v>
      </c>
      <c r="S25" s="4">
        <v>285</v>
      </c>
      <c r="T25" s="4">
        <v>290</v>
      </c>
      <c r="U25" s="4">
        <v>300</v>
      </c>
      <c r="V25" s="4"/>
      <c r="W25" s="4"/>
      <c r="X25" s="4"/>
      <c r="Y25" s="33">
        <f t="shared" si="1"/>
        <v>625</v>
      </c>
      <c r="Z25" s="13">
        <v>3</v>
      </c>
      <c r="AA25" s="34">
        <f t="shared" si="2"/>
        <v>4.222972972972973</v>
      </c>
    </row>
    <row r="26" spans="1:27" ht="15.75">
      <c r="A26" s="2" t="s">
        <v>35</v>
      </c>
      <c r="B26" s="7" t="s">
        <v>26</v>
      </c>
      <c r="C26" s="4">
        <v>148</v>
      </c>
      <c r="D26" s="4">
        <v>148</v>
      </c>
      <c r="E26" s="4" t="s">
        <v>13</v>
      </c>
      <c r="F26" s="4">
        <v>255</v>
      </c>
      <c r="G26" s="4">
        <v>270</v>
      </c>
      <c r="H26" s="4">
        <v>0</v>
      </c>
      <c r="I26" s="4"/>
      <c r="J26" s="4"/>
      <c r="K26" s="4"/>
      <c r="L26" s="4">
        <v>0</v>
      </c>
      <c r="M26" s="4">
        <v>0</v>
      </c>
      <c r="N26" s="4">
        <v>0</v>
      </c>
      <c r="O26" s="4"/>
      <c r="P26" s="4"/>
      <c r="Q26" s="4"/>
      <c r="R26" s="4">
        <f t="shared" si="0"/>
        <v>270</v>
      </c>
      <c r="S26" s="4">
        <v>385</v>
      </c>
      <c r="T26" s="4">
        <v>0</v>
      </c>
      <c r="U26" s="4">
        <v>0</v>
      </c>
      <c r="V26" s="4"/>
      <c r="W26" s="4"/>
      <c r="X26" s="4"/>
      <c r="Y26" s="33">
        <f t="shared" si="1"/>
        <v>655</v>
      </c>
      <c r="Z26" s="13">
        <v>2</v>
      </c>
      <c r="AA26" s="34">
        <f t="shared" si="2"/>
        <v>4.425675675675675</v>
      </c>
    </row>
    <row r="27" spans="1:27" ht="15.75">
      <c r="A27" s="2" t="s">
        <v>100</v>
      </c>
      <c r="B27" s="7" t="s">
        <v>26</v>
      </c>
      <c r="C27" s="4">
        <v>147</v>
      </c>
      <c r="D27" s="4">
        <v>148</v>
      </c>
      <c r="E27" s="4" t="s">
        <v>13</v>
      </c>
      <c r="F27" s="4">
        <v>300</v>
      </c>
      <c r="G27" s="4">
        <v>315</v>
      </c>
      <c r="H27" s="4">
        <v>0</v>
      </c>
      <c r="I27" s="4"/>
      <c r="J27" s="4"/>
      <c r="K27" s="4"/>
      <c r="L27" s="4">
        <v>230</v>
      </c>
      <c r="M27" s="4">
        <v>0</v>
      </c>
      <c r="N27" s="4">
        <v>240</v>
      </c>
      <c r="O27" s="4"/>
      <c r="P27" s="4"/>
      <c r="Q27" s="4"/>
      <c r="R27" s="4">
        <f t="shared" si="0"/>
        <v>555</v>
      </c>
      <c r="S27" s="4">
        <v>425</v>
      </c>
      <c r="T27" s="4">
        <v>450</v>
      </c>
      <c r="U27" s="4">
        <v>470</v>
      </c>
      <c r="V27" s="4"/>
      <c r="W27" s="4"/>
      <c r="X27" s="4"/>
      <c r="Y27" s="33">
        <f>R27+(MAX(S27:U27))</f>
        <v>1025</v>
      </c>
      <c r="Z27" s="13">
        <v>1</v>
      </c>
      <c r="AA27" s="34">
        <f>Y27/C27</f>
        <v>6.9727891156462585</v>
      </c>
    </row>
    <row r="28" spans="1:27" ht="15.75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35"/>
      <c r="Z28" s="14"/>
      <c r="AA28" s="36"/>
    </row>
    <row r="29" spans="1:27" ht="15.75">
      <c r="A29" s="2" t="s">
        <v>51</v>
      </c>
      <c r="B29" s="7" t="s">
        <v>89</v>
      </c>
      <c r="C29" s="4">
        <v>155</v>
      </c>
      <c r="D29" s="4">
        <v>165</v>
      </c>
      <c r="E29" s="4" t="s">
        <v>13</v>
      </c>
      <c r="F29" s="4">
        <v>0</v>
      </c>
      <c r="G29" s="4">
        <v>0</v>
      </c>
      <c r="H29" s="4">
        <v>0</v>
      </c>
      <c r="I29" s="4"/>
      <c r="J29" s="4"/>
      <c r="K29" s="4"/>
      <c r="L29" s="4">
        <v>0</v>
      </c>
      <c r="M29" s="4">
        <v>0</v>
      </c>
      <c r="N29" s="4">
        <v>0</v>
      </c>
      <c r="O29" s="4"/>
      <c r="P29" s="4"/>
      <c r="Q29" s="4"/>
      <c r="R29" s="4">
        <f t="shared" si="0"/>
        <v>0</v>
      </c>
      <c r="S29" s="4">
        <v>0</v>
      </c>
      <c r="T29" s="4">
        <v>0</v>
      </c>
      <c r="U29" s="4">
        <v>0</v>
      </c>
      <c r="V29" s="4"/>
      <c r="W29" s="4"/>
      <c r="X29" s="4"/>
      <c r="Y29" s="33">
        <f aca="true" t="shared" si="3" ref="Y29:Y77">R29+(MAX(S29:U29))</f>
        <v>0</v>
      </c>
      <c r="Z29" s="13">
        <v>2</v>
      </c>
      <c r="AA29" s="34">
        <f>Y29/C29</f>
        <v>0</v>
      </c>
    </row>
    <row r="30" spans="1:27" ht="15.75">
      <c r="A30" s="2" t="s">
        <v>50</v>
      </c>
      <c r="B30" s="7" t="s">
        <v>89</v>
      </c>
      <c r="C30" s="4">
        <v>152</v>
      </c>
      <c r="D30" s="4">
        <v>165</v>
      </c>
      <c r="E30" s="4" t="s">
        <v>13</v>
      </c>
      <c r="F30" s="4">
        <v>155</v>
      </c>
      <c r="G30" s="4">
        <v>165</v>
      </c>
      <c r="H30" s="4">
        <v>0</v>
      </c>
      <c r="I30" s="4"/>
      <c r="J30" s="4" t="s">
        <v>13</v>
      </c>
      <c r="K30" s="4"/>
      <c r="L30" s="4">
        <v>95</v>
      </c>
      <c r="M30" s="4">
        <v>105</v>
      </c>
      <c r="N30" s="4">
        <v>110</v>
      </c>
      <c r="O30" s="4"/>
      <c r="P30" s="4" t="s">
        <v>13</v>
      </c>
      <c r="Q30" s="4"/>
      <c r="R30" s="4">
        <f>(MAX(F30:H30))+(MAX(L30:N30))</f>
        <v>275</v>
      </c>
      <c r="S30" s="4">
        <v>270</v>
      </c>
      <c r="T30" s="4">
        <v>285</v>
      </c>
      <c r="U30" s="4">
        <v>300</v>
      </c>
      <c r="V30" s="4"/>
      <c r="W30" s="4" t="s">
        <v>13</v>
      </c>
      <c r="X30" s="4"/>
      <c r="Y30" s="33">
        <f>R30+(MAX(S30:U30))</f>
        <v>575</v>
      </c>
      <c r="Z30" s="13">
        <v>1</v>
      </c>
      <c r="AA30" s="34">
        <f>Y30/C30</f>
        <v>3.7828947368421053</v>
      </c>
    </row>
    <row r="31" spans="1:27" ht="15.75">
      <c r="A31" s="2"/>
      <c r="B31" s="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3"/>
      <c r="Z31" s="13"/>
      <c r="AA31" s="34"/>
    </row>
    <row r="32" spans="1:27" ht="15.75">
      <c r="A32" s="2" t="s">
        <v>69</v>
      </c>
      <c r="B32" s="7" t="s">
        <v>18</v>
      </c>
      <c r="C32" s="4">
        <v>165</v>
      </c>
      <c r="D32" s="4">
        <v>165</v>
      </c>
      <c r="E32" s="4" t="s">
        <v>13</v>
      </c>
      <c r="F32" s="4">
        <v>225</v>
      </c>
      <c r="G32" s="4">
        <v>235</v>
      </c>
      <c r="H32" s="4">
        <v>265</v>
      </c>
      <c r="I32" s="4"/>
      <c r="J32" s="4"/>
      <c r="K32" s="4"/>
      <c r="L32" s="4">
        <v>200</v>
      </c>
      <c r="M32" s="4">
        <v>225</v>
      </c>
      <c r="N32" s="4">
        <v>0</v>
      </c>
      <c r="O32" s="4"/>
      <c r="P32" s="4"/>
      <c r="Q32" s="4"/>
      <c r="R32" s="4">
        <f t="shared" si="0"/>
        <v>490</v>
      </c>
      <c r="S32" s="4">
        <v>0</v>
      </c>
      <c r="T32" s="4">
        <v>0</v>
      </c>
      <c r="U32" s="4">
        <v>0</v>
      </c>
      <c r="V32" s="4"/>
      <c r="W32" s="4"/>
      <c r="X32" s="4"/>
      <c r="Y32" s="33">
        <f t="shared" si="3"/>
        <v>490</v>
      </c>
      <c r="Z32" s="13">
        <v>7</v>
      </c>
      <c r="AA32" s="34">
        <f aca="true" t="shared" si="4" ref="AA32:AA38">Y32/C32</f>
        <v>2.9696969696969697</v>
      </c>
    </row>
    <row r="33" spans="1:27" ht="15.75">
      <c r="A33" s="2" t="s">
        <v>81</v>
      </c>
      <c r="B33" s="7" t="s">
        <v>18</v>
      </c>
      <c r="C33" s="4">
        <v>165</v>
      </c>
      <c r="D33" s="4">
        <v>165</v>
      </c>
      <c r="E33" s="4"/>
      <c r="F33" s="4">
        <v>0</v>
      </c>
      <c r="G33" s="4">
        <v>0</v>
      </c>
      <c r="H33" s="4">
        <v>0</v>
      </c>
      <c r="I33" s="4"/>
      <c r="J33" s="4"/>
      <c r="K33" s="4"/>
      <c r="L33" s="4">
        <v>0</v>
      </c>
      <c r="M33" s="4">
        <v>0</v>
      </c>
      <c r="N33" s="4">
        <v>205</v>
      </c>
      <c r="O33" s="4"/>
      <c r="P33" s="4"/>
      <c r="Q33" s="4"/>
      <c r="R33" s="4">
        <f t="shared" si="0"/>
        <v>205</v>
      </c>
      <c r="S33" s="4">
        <v>280</v>
      </c>
      <c r="T33" s="4">
        <v>285</v>
      </c>
      <c r="U33" s="4">
        <v>0</v>
      </c>
      <c r="V33" s="4"/>
      <c r="W33" s="4"/>
      <c r="X33" s="4"/>
      <c r="Y33" s="33">
        <f>R33+(MAX(S33:U33))</f>
        <v>490</v>
      </c>
      <c r="Z33" s="13">
        <v>6</v>
      </c>
      <c r="AA33" s="34">
        <f t="shared" si="4"/>
        <v>2.9696969696969697</v>
      </c>
    </row>
    <row r="34" spans="1:27" ht="15.75">
      <c r="A34" s="2" t="s">
        <v>55</v>
      </c>
      <c r="B34" s="7" t="s">
        <v>18</v>
      </c>
      <c r="C34" s="4">
        <v>155</v>
      </c>
      <c r="D34" s="4">
        <v>165</v>
      </c>
      <c r="E34" s="4" t="s">
        <v>13</v>
      </c>
      <c r="F34" s="4">
        <v>240</v>
      </c>
      <c r="G34" s="4">
        <v>255</v>
      </c>
      <c r="H34" s="4">
        <v>0</v>
      </c>
      <c r="I34" s="4"/>
      <c r="J34" s="4"/>
      <c r="K34" s="4"/>
      <c r="L34" s="4">
        <v>135</v>
      </c>
      <c r="M34" s="4">
        <v>140</v>
      </c>
      <c r="N34" s="4">
        <v>155</v>
      </c>
      <c r="O34" s="4"/>
      <c r="P34" s="4"/>
      <c r="Q34" s="4"/>
      <c r="R34" s="4">
        <f t="shared" si="0"/>
        <v>410</v>
      </c>
      <c r="S34" s="4">
        <v>335</v>
      </c>
      <c r="T34" s="4">
        <v>365</v>
      </c>
      <c r="U34" s="4">
        <v>0</v>
      </c>
      <c r="V34" s="4"/>
      <c r="W34" s="4"/>
      <c r="X34" s="4"/>
      <c r="Y34" s="33">
        <f t="shared" si="3"/>
        <v>775</v>
      </c>
      <c r="Z34" s="13">
        <v>5</v>
      </c>
      <c r="AA34" s="34">
        <f t="shared" si="4"/>
        <v>5</v>
      </c>
    </row>
    <row r="35" spans="1:27" ht="15.75">
      <c r="A35" s="2" t="s">
        <v>59</v>
      </c>
      <c r="B35" s="7" t="s">
        <v>18</v>
      </c>
      <c r="C35" s="4">
        <v>157</v>
      </c>
      <c r="D35" s="4">
        <v>165</v>
      </c>
      <c r="E35" s="4" t="s">
        <v>13</v>
      </c>
      <c r="F35" s="4">
        <v>225</v>
      </c>
      <c r="G35" s="4">
        <v>235</v>
      </c>
      <c r="H35" s="4">
        <v>265</v>
      </c>
      <c r="I35" s="4"/>
      <c r="J35" s="4"/>
      <c r="K35" s="4"/>
      <c r="L35" s="4">
        <v>230</v>
      </c>
      <c r="M35" s="4">
        <v>245</v>
      </c>
      <c r="N35" s="4">
        <v>0</v>
      </c>
      <c r="O35" s="4"/>
      <c r="P35" s="4"/>
      <c r="Q35" s="4"/>
      <c r="R35" s="4">
        <f t="shared" si="0"/>
        <v>510</v>
      </c>
      <c r="S35" s="4">
        <v>225</v>
      </c>
      <c r="T35" s="4">
        <v>250</v>
      </c>
      <c r="U35" s="4">
        <v>300</v>
      </c>
      <c r="V35" s="4"/>
      <c r="W35" s="4"/>
      <c r="X35" s="4"/>
      <c r="Y35" s="33">
        <f t="shared" si="3"/>
        <v>810</v>
      </c>
      <c r="Z35" s="13">
        <v>4</v>
      </c>
      <c r="AA35" s="34">
        <f t="shared" si="4"/>
        <v>5.159235668789809</v>
      </c>
    </row>
    <row r="36" spans="1:27" ht="15.75">
      <c r="A36" s="2" t="s">
        <v>40</v>
      </c>
      <c r="B36" s="7" t="s">
        <v>18</v>
      </c>
      <c r="C36" s="4">
        <v>150</v>
      </c>
      <c r="D36" s="4">
        <v>165</v>
      </c>
      <c r="E36" s="4" t="s">
        <v>13</v>
      </c>
      <c r="F36" s="4">
        <v>245</v>
      </c>
      <c r="G36" s="4">
        <v>255</v>
      </c>
      <c r="H36" s="4">
        <v>265</v>
      </c>
      <c r="I36" s="4"/>
      <c r="J36" s="4"/>
      <c r="K36" s="4"/>
      <c r="L36" s="4">
        <v>175</v>
      </c>
      <c r="M36" s="4">
        <v>0</v>
      </c>
      <c r="N36" s="4">
        <v>0</v>
      </c>
      <c r="O36" s="4"/>
      <c r="P36" s="4"/>
      <c r="Q36" s="4"/>
      <c r="R36" s="4">
        <f t="shared" si="0"/>
        <v>440</v>
      </c>
      <c r="S36" s="4">
        <v>395</v>
      </c>
      <c r="T36" s="4">
        <v>410</v>
      </c>
      <c r="U36" s="4">
        <v>0</v>
      </c>
      <c r="V36" s="4"/>
      <c r="W36" s="4"/>
      <c r="X36" s="4"/>
      <c r="Y36" s="33">
        <f t="shared" si="3"/>
        <v>850</v>
      </c>
      <c r="Z36" s="13">
        <v>3</v>
      </c>
      <c r="AA36" s="34">
        <f t="shared" si="4"/>
        <v>5.666666666666667</v>
      </c>
    </row>
    <row r="37" spans="1:27" ht="15.75">
      <c r="A37" s="2" t="s">
        <v>31</v>
      </c>
      <c r="B37" s="7" t="s">
        <v>18</v>
      </c>
      <c r="C37" s="4">
        <v>165</v>
      </c>
      <c r="D37" s="4">
        <v>165</v>
      </c>
      <c r="E37" s="4" t="s">
        <v>13</v>
      </c>
      <c r="F37" s="4">
        <v>275</v>
      </c>
      <c r="G37" s="4">
        <v>285</v>
      </c>
      <c r="H37" s="4">
        <v>0</v>
      </c>
      <c r="I37" s="4"/>
      <c r="J37" s="4"/>
      <c r="K37" s="4"/>
      <c r="L37" s="4">
        <v>175</v>
      </c>
      <c r="M37" s="4">
        <v>185</v>
      </c>
      <c r="N37" s="4">
        <v>195</v>
      </c>
      <c r="O37" s="4"/>
      <c r="P37" s="4"/>
      <c r="Q37" s="4"/>
      <c r="R37" s="4">
        <f t="shared" si="0"/>
        <v>480</v>
      </c>
      <c r="S37" s="4">
        <v>395</v>
      </c>
      <c r="T37" s="4">
        <v>410</v>
      </c>
      <c r="U37" s="4">
        <v>430</v>
      </c>
      <c r="V37" s="4"/>
      <c r="W37" s="4"/>
      <c r="X37" s="4"/>
      <c r="Y37" s="33">
        <f>R37+(MAX(S37:U37))</f>
        <v>910</v>
      </c>
      <c r="Z37" s="13">
        <v>2</v>
      </c>
      <c r="AA37" s="34">
        <f t="shared" si="4"/>
        <v>5.515151515151516</v>
      </c>
    </row>
    <row r="38" spans="1:27" ht="15.75">
      <c r="A38" s="2" t="s">
        <v>45</v>
      </c>
      <c r="B38" s="7" t="s">
        <v>18</v>
      </c>
      <c r="C38" s="4">
        <v>165</v>
      </c>
      <c r="D38" s="4">
        <v>165</v>
      </c>
      <c r="E38" s="4" t="s">
        <v>13</v>
      </c>
      <c r="F38" s="4">
        <v>315</v>
      </c>
      <c r="G38" s="4">
        <v>345</v>
      </c>
      <c r="H38" s="4">
        <v>365</v>
      </c>
      <c r="I38" s="4"/>
      <c r="J38" s="4"/>
      <c r="K38" s="4"/>
      <c r="L38" s="4">
        <v>185</v>
      </c>
      <c r="M38" s="4">
        <v>195</v>
      </c>
      <c r="N38" s="4">
        <v>0</v>
      </c>
      <c r="O38" s="4"/>
      <c r="P38" s="4"/>
      <c r="Q38" s="4"/>
      <c r="R38" s="4">
        <f t="shared" si="0"/>
        <v>560</v>
      </c>
      <c r="S38" s="4">
        <v>465</v>
      </c>
      <c r="T38" s="4">
        <v>480</v>
      </c>
      <c r="U38" s="4">
        <v>500</v>
      </c>
      <c r="V38" s="4"/>
      <c r="W38" s="4"/>
      <c r="X38" s="4"/>
      <c r="Y38" s="33">
        <f t="shared" si="3"/>
        <v>1060</v>
      </c>
      <c r="Z38" s="13">
        <v>1</v>
      </c>
      <c r="AA38" s="34">
        <f t="shared" si="4"/>
        <v>6.424242424242424</v>
      </c>
    </row>
    <row r="39" spans="1:27" ht="15.75">
      <c r="A39" s="2"/>
      <c r="B39" s="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3"/>
      <c r="Z39" s="13"/>
      <c r="AA39" s="34"/>
    </row>
    <row r="40" spans="1:27" ht="15.75">
      <c r="A40" s="2" t="s">
        <v>62</v>
      </c>
      <c r="B40" s="7" t="s">
        <v>26</v>
      </c>
      <c r="C40" s="4">
        <v>159</v>
      </c>
      <c r="D40" s="4">
        <v>165</v>
      </c>
      <c r="E40" s="4" t="s">
        <v>13</v>
      </c>
      <c r="F40" s="4">
        <v>225</v>
      </c>
      <c r="G40" s="4">
        <v>240</v>
      </c>
      <c r="H40" s="4">
        <v>265</v>
      </c>
      <c r="I40" s="4"/>
      <c r="J40" s="4"/>
      <c r="K40" s="4"/>
      <c r="L40" s="4">
        <v>240</v>
      </c>
      <c r="M40" s="4">
        <v>270</v>
      </c>
      <c r="N40" s="4">
        <v>0</v>
      </c>
      <c r="O40" s="4"/>
      <c r="P40" s="4"/>
      <c r="Q40" s="4"/>
      <c r="R40" s="4">
        <f t="shared" si="0"/>
        <v>535</v>
      </c>
      <c r="S40" s="4">
        <v>225</v>
      </c>
      <c r="T40" s="4">
        <v>275</v>
      </c>
      <c r="U40" s="4">
        <v>325</v>
      </c>
      <c r="V40" s="4"/>
      <c r="W40" s="4"/>
      <c r="X40" s="4"/>
      <c r="Y40" s="33">
        <f>R40+(MAX(S40:U40))</f>
        <v>860</v>
      </c>
      <c r="Z40" s="13">
        <v>3</v>
      </c>
      <c r="AA40" s="34">
        <f>Y40/C40</f>
        <v>5.408805031446541</v>
      </c>
    </row>
    <row r="41" spans="1:27" ht="15.75">
      <c r="A41" s="2" t="s">
        <v>46</v>
      </c>
      <c r="B41" s="7" t="s">
        <v>26</v>
      </c>
      <c r="C41" s="4">
        <v>161</v>
      </c>
      <c r="D41" s="4">
        <v>165</v>
      </c>
      <c r="E41" s="4" t="s">
        <v>13</v>
      </c>
      <c r="F41" s="4">
        <v>285</v>
      </c>
      <c r="G41" s="4">
        <v>295</v>
      </c>
      <c r="H41" s="4">
        <v>0</v>
      </c>
      <c r="I41" s="4"/>
      <c r="J41" s="4"/>
      <c r="K41" s="4"/>
      <c r="L41" s="4">
        <v>195</v>
      </c>
      <c r="M41" s="4">
        <v>205</v>
      </c>
      <c r="N41" s="4">
        <v>0</v>
      </c>
      <c r="O41" s="4"/>
      <c r="P41" s="4"/>
      <c r="Q41" s="4"/>
      <c r="R41" s="4">
        <f t="shared" si="0"/>
        <v>500</v>
      </c>
      <c r="S41" s="4">
        <v>385</v>
      </c>
      <c r="T41" s="4">
        <v>405</v>
      </c>
      <c r="U41" s="4">
        <v>0</v>
      </c>
      <c r="V41" s="4"/>
      <c r="W41" s="4"/>
      <c r="X41" s="4"/>
      <c r="Y41" s="33">
        <f t="shared" si="3"/>
        <v>905</v>
      </c>
      <c r="Z41" s="13">
        <v>2</v>
      </c>
      <c r="AA41" s="34">
        <f>Y41/C41</f>
        <v>5.62111801242236</v>
      </c>
    </row>
    <row r="42" spans="1:27" ht="15.75">
      <c r="A42" s="2" t="s">
        <v>44</v>
      </c>
      <c r="B42" s="7" t="s">
        <v>26</v>
      </c>
      <c r="C42" s="4">
        <v>165</v>
      </c>
      <c r="D42" s="4">
        <v>165</v>
      </c>
      <c r="E42" s="4" t="s">
        <v>13</v>
      </c>
      <c r="F42" s="4">
        <v>345</v>
      </c>
      <c r="G42" s="4">
        <v>365</v>
      </c>
      <c r="H42" s="4">
        <v>380</v>
      </c>
      <c r="I42" s="4"/>
      <c r="J42" s="4"/>
      <c r="K42" s="4"/>
      <c r="L42" s="4">
        <v>245</v>
      </c>
      <c r="M42" s="4">
        <v>0</v>
      </c>
      <c r="N42" s="4">
        <v>0</v>
      </c>
      <c r="O42" s="4"/>
      <c r="P42" s="4"/>
      <c r="Q42" s="4"/>
      <c r="R42" s="4">
        <f t="shared" si="0"/>
        <v>625</v>
      </c>
      <c r="S42" s="4">
        <v>405</v>
      </c>
      <c r="T42" s="4">
        <v>415</v>
      </c>
      <c r="U42" s="4">
        <v>425</v>
      </c>
      <c r="V42" s="4"/>
      <c r="W42" s="4"/>
      <c r="X42" s="4"/>
      <c r="Y42" s="33">
        <f t="shared" si="3"/>
        <v>1050</v>
      </c>
      <c r="Z42" s="13">
        <v>1</v>
      </c>
      <c r="AA42" s="34">
        <f>Y42/C42</f>
        <v>6.363636363636363</v>
      </c>
    </row>
    <row r="43" spans="1:27" ht="15.75">
      <c r="A43" s="8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35"/>
      <c r="Z43" s="14"/>
      <c r="AA43" s="36"/>
    </row>
    <row r="44" spans="1:27" ht="15.75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40"/>
      <c r="Z44" s="41"/>
      <c r="AA44" s="42"/>
    </row>
    <row r="45" spans="1:27" ht="15.75">
      <c r="A45" s="8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35"/>
      <c r="Z45" s="14"/>
      <c r="AA45" s="36"/>
    </row>
    <row r="46" spans="1:27" ht="15.75">
      <c r="A46" s="2" t="s">
        <v>75</v>
      </c>
      <c r="B46" s="7" t="s">
        <v>88</v>
      </c>
      <c r="C46" s="4">
        <v>169</v>
      </c>
      <c r="D46" s="4">
        <v>181</v>
      </c>
      <c r="E46" s="4" t="s">
        <v>13</v>
      </c>
      <c r="F46" s="4">
        <v>0</v>
      </c>
      <c r="G46" s="4">
        <v>0</v>
      </c>
      <c r="H46" s="4">
        <v>0</v>
      </c>
      <c r="I46" s="4"/>
      <c r="J46" s="4"/>
      <c r="K46" s="4"/>
      <c r="L46" s="4">
        <v>0</v>
      </c>
      <c r="M46" s="4">
        <v>85</v>
      </c>
      <c r="N46" s="4">
        <v>0</v>
      </c>
      <c r="O46" s="4"/>
      <c r="P46" s="4"/>
      <c r="Q46" s="4"/>
      <c r="R46" s="4">
        <f t="shared" si="0"/>
        <v>85</v>
      </c>
      <c r="S46" s="4">
        <v>135</v>
      </c>
      <c r="T46" s="4">
        <v>170</v>
      </c>
      <c r="U46" s="4">
        <v>0</v>
      </c>
      <c r="V46" s="4"/>
      <c r="W46" s="4"/>
      <c r="X46" s="4"/>
      <c r="Y46" s="33">
        <f>R46+(MAX(S46:U46))</f>
        <v>255</v>
      </c>
      <c r="Z46" s="13">
        <v>1</v>
      </c>
      <c r="AA46" s="34">
        <f>Y46/C46</f>
        <v>1.5088757396449703</v>
      </c>
    </row>
    <row r="47" spans="1:27" ht="15.75">
      <c r="A47" s="2"/>
      <c r="B47" s="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3"/>
      <c r="Z47" s="13"/>
      <c r="AA47" s="34"/>
    </row>
    <row r="48" spans="1:27" ht="15.75">
      <c r="A48" s="2" t="s">
        <v>101</v>
      </c>
      <c r="B48" s="7" t="s">
        <v>23</v>
      </c>
      <c r="C48" s="4">
        <v>179</v>
      </c>
      <c r="D48" s="4">
        <v>181</v>
      </c>
      <c r="E48" s="4" t="s">
        <v>13</v>
      </c>
      <c r="F48" s="4">
        <v>385</v>
      </c>
      <c r="G48" s="4">
        <v>405</v>
      </c>
      <c r="H48" s="4">
        <v>0</v>
      </c>
      <c r="I48" s="4"/>
      <c r="J48" s="4"/>
      <c r="K48" s="4"/>
      <c r="L48" s="4">
        <v>275</v>
      </c>
      <c r="M48" s="4">
        <v>290</v>
      </c>
      <c r="N48" s="4">
        <v>300</v>
      </c>
      <c r="O48" s="4"/>
      <c r="P48" s="4">
        <v>0</v>
      </c>
      <c r="Q48" s="4"/>
      <c r="R48" s="4">
        <f t="shared" si="0"/>
        <v>705</v>
      </c>
      <c r="S48" s="4">
        <v>455</v>
      </c>
      <c r="T48" s="4">
        <v>475</v>
      </c>
      <c r="U48" s="4">
        <v>500</v>
      </c>
      <c r="V48" s="4"/>
      <c r="W48" s="4"/>
      <c r="X48" s="4"/>
      <c r="Y48" s="33">
        <f t="shared" si="3"/>
        <v>1205</v>
      </c>
      <c r="Z48" s="13">
        <v>1</v>
      </c>
      <c r="AA48" s="34">
        <f>Y48/C48</f>
        <v>6.731843575418995</v>
      </c>
    </row>
    <row r="49" spans="1:27" ht="15.75">
      <c r="A49" s="2"/>
      <c r="B49" s="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3"/>
      <c r="Z49" s="13"/>
      <c r="AA49" s="34"/>
    </row>
    <row r="50" spans="1:27" ht="15.75">
      <c r="A50" s="2" t="s">
        <v>21</v>
      </c>
      <c r="B50" s="7" t="s">
        <v>18</v>
      </c>
      <c r="C50" s="4">
        <v>175</v>
      </c>
      <c r="D50" s="4">
        <v>181</v>
      </c>
      <c r="E50" s="4" t="s">
        <v>13</v>
      </c>
      <c r="F50" s="4">
        <v>0</v>
      </c>
      <c r="G50" s="4">
        <v>0</v>
      </c>
      <c r="H50" s="4">
        <v>0</v>
      </c>
      <c r="I50" s="4"/>
      <c r="J50" s="4"/>
      <c r="K50" s="4"/>
      <c r="L50" s="4">
        <v>255</v>
      </c>
      <c r="M50" s="4">
        <v>260</v>
      </c>
      <c r="N50" s="4">
        <v>265</v>
      </c>
      <c r="O50" s="4"/>
      <c r="P50" s="4"/>
      <c r="Q50" s="4"/>
      <c r="R50" s="4">
        <f t="shared" si="0"/>
        <v>265</v>
      </c>
      <c r="S50" s="4">
        <v>0</v>
      </c>
      <c r="T50" s="4">
        <v>0</v>
      </c>
      <c r="U50" s="4">
        <v>0</v>
      </c>
      <c r="V50" s="4"/>
      <c r="W50" s="4"/>
      <c r="X50" s="4"/>
      <c r="Y50" s="33">
        <f>R50+(MAX(S50:U50))</f>
        <v>265</v>
      </c>
      <c r="Z50" s="13">
        <v>4</v>
      </c>
      <c r="AA50" s="34">
        <f>Y50/C50</f>
        <v>1.5142857142857142</v>
      </c>
    </row>
    <row r="51" spans="1:27" ht="15.75">
      <c r="A51" s="2" t="s">
        <v>61</v>
      </c>
      <c r="B51" s="7" t="s">
        <v>18</v>
      </c>
      <c r="C51" s="4">
        <v>172</v>
      </c>
      <c r="D51" s="4">
        <v>181</v>
      </c>
      <c r="E51" s="4" t="s">
        <v>13</v>
      </c>
      <c r="F51" s="4">
        <v>0</v>
      </c>
      <c r="G51" s="4">
        <v>255</v>
      </c>
      <c r="H51" s="4">
        <v>0</v>
      </c>
      <c r="I51" s="4"/>
      <c r="J51" s="4"/>
      <c r="K51" s="4"/>
      <c r="L51" s="4">
        <v>0</v>
      </c>
      <c r="M51" s="4">
        <v>0</v>
      </c>
      <c r="N51" s="4">
        <v>0</v>
      </c>
      <c r="O51" s="4"/>
      <c r="P51" s="4"/>
      <c r="Q51" s="4"/>
      <c r="R51" s="4">
        <f t="shared" si="0"/>
        <v>255</v>
      </c>
      <c r="S51" s="4">
        <v>225</v>
      </c>
      <c r="T51" s="4">
        <v>275</v>
      </c>
      <c r="U51" s="4">
        <v>0</v>
      </c>
      <c r="V51" s="4"/>
      <c r="W51" s="4"/>
      <c r="X51" s="4"/>
      <c r="Y51" s="33">
        <f t="shared" si="3"/>
        <v>530</v>
      </c>
      <c r="Z51" s="13">
        <v>3</v>
      </c>
      <c r="AA51" s="34">
        <f>Y51/C51</f>
        <v>3.0813953488372094</v>
      </c>
    </row>
    <row r="52" spans="1:27" ht="15.75">
      <c r="A52" s="2" t="s">
        <v>49</v>
      </c>
      <c r="B52" s="7" t="s">
        <v>18</v>
      </c>
      <c r="C52" s="4">
        <v>179</v>
      </c>
      <c r="D52" s="4">
        <v>181</v>
      </c>
      <c r="E52" s="4" t="s">
        <v>13</v>
      </c>
      <c r="F52" s="4">
        <v>0</v>
      </c>
      <c r="G52" s="4">
        <v>0</v>
      </c>
      <c r="H52" s="4">
        <v>0</v>
      </c>
      <c r="I52" s="4"/>
      <c r="J52" s="4"/>
      <c r="K52" s="4"/>
      <c r="L52" s="4">
        <v>225</v>
      </c>
      <c r="M52" s="4">
        <v>0</v>
      </c>
      <c r="N52" s="4">
        <v>0</v>
      </c>
      <c r="O52" s="4"/>
      <c r="P52" s="4"/>
      <c r="Q52" s="4"/>
      <c r="R52" s="4">
        <f t="shared" si="0"/>
        <v>225</v>
      </c>
      <c r="S52" s="4">
        <v>315</v>
      </c>
      <c r="T52" s="4">
        <v>0</v>
      </c>
      <c r="U52" s="4">
        <v>0</v>
      </c>
      <c r="V52" s="4"/>
      <c r="W52" s="4"/>
      <c r="X52" s="4"/>
      <c r="Y52" s="33">
        <f t="shared" si="3"/>
        <v>540</v>
      </c>
      <c r="Z52" s="13">
        <v>2</v>
      </c>
      <c r="AA52" s="34">
        <f>Y52/C52</f>
        <v>3.016759776536313</v>
      </c>
    </row>
    <row r="53" spans="1:27" ht="15.75">
      <c r="A53" s="2" t="s">
        <v>36</v>
      </c>
      <c r="B53" s="7" t="s">
        <v>18</v>
      </c>
      <c r="C53" s="4">
        <v>175</v>
      </c>
      <c r="D53" s="4">
        <v>181</v>
      </c>
      <c r="E53" s="4" t="s">
        <v>13</v>
      </c>
      <c r="F53" s="4">
        <v>245</v>
      </c>
      <c r="G53" s="4">
        <v>275</v>
      </c>
      <c r="H53" s="4">
        <v>285</v>
      </c>
      <c r="I53" s="4"/>
      <c r="J53" s="4"/>
      <c r="K53" s="4"/>
      <c r="L53" s="4">
        <v>205</v>
      </c>
      <c r="M53" s="4">
        <v>220</v>
      </c>
      <c r="N53" s="4">
        <v>0</v>
      </c>
      <c r="O53" s="4"/>
      <c r="P53" s="4"/>
      <c r="Q53" s="4"/>
      <c r="R53" s="4">
        <f>(MAX(F53:H53))+(MAX(L53:N53))</f>
        <v>505</v>
      </c>
      <c r="S53" s="4">
        <v>385</v>
      </c>
      <c r="T53" s="4">
        <v>395</v>
      </c>
      <c r="U53" s="4">
        <v>0</v>
      </c>
      <c r="V53" s="4"/>
      <c r="W53" s="4"/>
      <c r="X53" s="4"/>
      <c r="Y53" s="33">
        <f t="shared" si="3"/>
        <v>900</v>
      </c>
      <c r="Z53" s="13">
        <v>1</v>
      </c>
      <c r="AA53" s="34">
        <f>Y53/C53</f>
        <v>5.142857142857143</v>
      </c>
    </row>
    <row r="54" spans="1:27" ht="15.75">
      <c r="A54" s="2"/>
      <c r="B54" s="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3"/>
      <c r="Z54" s="13"/>
      <c r="AA54" s="34"/>
    </row>
    <row r="55" spans="1:27" ht="15.75">
      <c r="A55" s="2" t="s">
        <v>30</v>
      </c>
      <c r="B55" s="7" t="s">
        <v>26</v>
      </c>
      <c r="C55" s="4">
        <v>172</v>
      </c>
      <c r="D55" s="4">
        <v>181</v>
      </c>
      <c r="E55" s="4" t="s">
        <v>13</v>
      </c>
      <c r="F55" s="4">
        <v>355</v>
      </c>
      <c r="G55" s="4">
        <v>395</v>
      </c>
      <c r="H55" s="4">
        <v>0</v>
      </c>
      <c r="I55" s="4"/>
      <c r="J55" s="4"/>
      <c r="K55" s="4"/>
      <c r="L55" s="4">
        <v>210</v>
      </c>
      <c r="M55" s="4">
        <v>215</v>
      </c>
      <c r="N55" s="4">
        <v>225</v>
      </c>
      <c r="O55" s="4"/>
      <c r="P55" s="4"/>
      <c r="Q55" s="4"/>
      <c r="R55" s="4">
        <f>(MAX(F55:H55))+(MAX(L55:N55))</f>
        <v>620</v>
      </c>
      <c r="S55" s="4">
        <v>375</v>
      </c>
      <c r="T55" s="4">
        <v>395</v>
      </c>
      <c r="U55" s="4">
        <v>0</v>
      </c>
      <c r="V55" s="4"/>
      <c r="W55" s="4"/>
      <c r="X55" s="4"/>
      <c r="Y55" s="33">
        <f t="shared" si="3"/>
        <v>1015</v>
      </c>
      <c r="Z55" s="13">
        <v>1</v>
      </c>
      <c r="AA55" s="34">
        <f>Y55/C55</f>
        <v>5.901162790697675</v>
      </c>
    </row>
    <row r="56" spans="1:27" ht="15.75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35"/>
      <c r="Z56" s="14"/>
      <c r="AA56" s="36"/>
    </row>
    <row r="57" spans="1:27" ht="15.75">
      <c r="A57" s="2" t="s">
        <v>64</v>
      </c>
      <c r="B57" s="7" t="s">
        <v>23</v>
      </c>
      <c r="C57" s="4">
        <v>189</v>
      </c>
      <c r="D57" s="4">
        <v>198</v>
      </c>
      <c r="E57" s="4" t="s">
        <v>13</v>
      </c>
      <c r="F57" s="4">
        <v>225</v>
      </c>
      <c r="G57" s="4">
        <v>0</v>
      </c>
      <c r="H57" s="4">
        <v>0</v>
      </c>
      <c r="I57" s="4"/>
      <c r="J57" s="4"/>
      <c r="K57" s="4"/>
      <c r="L57" s="4">
        <v>200</v>
      </c>
      <c r="M57" s="4">
        <v>210</v>
      </c>
      <c r="N57" s="4">
        <v>225</v>
      </c>
      <c r="O57" s="4"/>
      <c r="P57" s="4"/>
      <c r="Q57" s="4"/>
      <c r="R57" s="4">
        <f aca="true" t="shared" si="5" ref="R57:R77">(MAX(F57:H57))+(MAX(L57:N57))</f>
        <v>450</v>
      </c>
      <c r="S57" s="4">
        <v>255</v>
      </c>
      <c r="T57" s="4">
        <v>315</v>
      </c>
      <c r="U57" s="4">
        <v>0</v>
      </c>
      <c r="V57" s="4"/>
      <c r="W57" s="4"/>
      <c r="X57" s="4"/>
      <c r="Y57" s="33">
        <f t="shared" si="3"/>
        <v>765</v>
      </c>
      <c r="Z57" s="13">
        <v>1</v>
      </c>
      <c r="AA57" s="34">
        <f>Y57/C57</f>
        <v>4.0476190476190474</v>
      </c>
    </row>
    <row r="58" spans="1:27" ht="15.75">
      <c r="A58" s="2"/>
      <c r="B58" s="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3"/>
      <c r="Z58" s="13"/>
      <c r="AA58" s="34"/>
    </row>
    <row r="59" spans="1:27" ht="15.75">
      <c r="A59" s="2" t="s">
        <v>78</v>
      </c>
      <c r="B59" s="7" t="s">
        <v>18</v>
      </c>
      <c r="C59" s="4">
        <v>182</v>
      </c>
      <c r="D59" s="4">
        <v>198</v>
      </c>
      <c r="E59" s="4"/>
      <c r="F59" s="4">
        <v>0</v>
      </c>
      <c r="G59" s="4">
        <v>0</v>
      </c>
      <c r="H59" s="4">
        <v>225</v>
      </c>
      <c r="I59" s="4"/>
      <c r="J59" s="4"/>
      <c r="K59" s="4"/>
      <c r="L59" s="4">
        <v>120</v>
      </c>
      <c r="M59" s="4">
        <v>135</v>
      </c>
      <c r="N59" s="4">
        <v>0</v>
      </c>
      <c r="O59" s="4"/>
      <c r="P59" s="4"/>
      <c r="Q59" s="4"/>
      <c r="R59" s="4">
        <f t="shared" si="5"/>
        <v>360</v>
      </c>
      <c r="S59" s="4">
        <v>0</v>
      </c>
      <c r="T59" s="4">
        <v>0</v>
      </c>
      <c r="U59" s="4">
        <v>0</v>
      </c>
      <c r="V59" s="4"/>
      <c r="W59" s="4"/>
      <c r="X59" s="4"/>
      <c r="Y59" s="33">
        <f t="shared" si="3"/>
        <v>360</v>
      </c>
      <c r="Z59" s="13">
        <v>5</v>
      </c>
      <c r="AA59" s="34">
        <f>Y59/C59</f>
        <v>1.978021978021978</v>
      </c>
    </row>
    <row r="60" spans="1:27" ht="15.75">
      <c r="A60" s="2" t="s">
        <v>70</v>
      </c>
      <c r="B60" s="7" t="s">
        <v>18</v>
      </c>
      <c r="C60" s="4">
        <v>198</v>
      </c>
      <c r="D60" s="4">
        <v>198</v>
      </c>
      <c r="E60" s="4" t="s">
        <v>13</v>
      </c>
      <c r="F60" s="4">
        <v>250</v>
      </c>
      <c r="G60" s="4">
        <v>0</v>
      </c>
      <c r="H60" s="4">
        <v>0</v>
      </c>
      <c r="I60" s="4"/>
      <c r="J60" s="4"/>
      <c r="K60" s="4"/>
      <c r="L60" s="4">
        <v>200</v>
      </c>
      <c r="M60" s="4">
        <v>215</v>
      </c>
      <c r="N60" s="4">
        <v>225</v>
      </c>
      <c r="O60" s="4"/>
      <c r="P60" s="4"/>
      <c r="Q60" s="4"/>
      <c r="R60" s="4">
        <f t="shared" si="5"/>
        <v>475</v>
      </c>
      <c r="S60" s="4">
        <v>0</v>
      </c>
      <c r="T60" s="4">
        <v>0</v>
      </c>
      <c r="U60" s="4">
        <v>0</v>
      </c>
      <c r="V60" s="4"/>
      <c r="W60" s="4"/>
      <c r="X60" s="4"/>
      <c r="Y60" s="33">
        <f t="shared" si="3"/>
        <v>475</v>
      </c>
      <c r="Z60" s="13">
        <v>4</v>
      </c>
      <c r="AA60" s="34">
        <f>Y60/C60</f>
        <v>2.398989898989899</v>
      </c>
    </row>
    <row r="61" spans="1:27" ht="15.75">
      <c r="A61" s="2" t="s">
        <v>54</v>
      </c>
      <c r="B61" s="7" t="s">
        <v>18</v>
      </c>
      <c r="C61" s="4">
        <v>197</v>
      </c>
      <c r="D61" s="4">
        <v>198</v>
      </c>
      <c r="E61" s="4" t="s">
        <v>13</v>
      </c>
      <c r="F61" s="4">
        <v>0</v>
      </c>
      <c r="G61" s="4">
        <v>0</v>
      </c>
      <c r="H61" s="4">
        <v>0</v>
      </c>
      <c r="I61" s="4"/>
      <c r="J61" s="4"/>
      <c r="K61" s="4"/>
      <c r="L61" s="4">
        <v>180</v>
      </c>
      <c r="M61" s="4">
        <v>195</v>
      </c>
      <c r="N61" s="4">
        <v>0</v>
      </c>
      <c r="O61" s="4"/>
      <c r="P61" s="4"/>
      <c r="Q61" s="4"/>
      <c r="R61" s="4">
        <f t="shared" si="5"/>
        <v>195</v>
      </c>
      <c r="S61" s="4">
        <v>315</v>
      </c>
      <c r="T61" s="4">
        <v>350</v>
      </c>
      <c r="U61" s="4">
        <v>385</v>
      </c>
      <c r="V61" s="4"/>
      <c r="W61" s="4"/>
      <c r="X61" s="4"/>
      <c r="Y61" s="33">
        <f t="shared" si="3"/>
        <v>580</v>
      </c>
      <c r="Z61" s="13">
        <v>3</v>
      </c>
      <c r="AA61" s="34">
        <f>Y61/C61</f>
        <v>2.9441624365482233</v>
      </c>
    </row>
    <row r="62" spans="1:27" ht="15.75">
      <c r="A62" s="2" t="s">
        <v>71</v>
      </c>
      <c r="B62" s="7" t="s">
        <v>18</v>
      </c>
      <c r="C62" s="4">
        <v>198</v>
      </c>
      <c r="D62" s="4">
        <v>198</v>
      </c>
      <c r="E62" s="4" t="s">
        <v>13</v>
      </c>
      <c r="F62" s="4">
        <v>0</v>
      </c>
      <c r="G62" s="4">
        <v>230</v>
      </c>
      <c r="H62" s="4">
        <v>0</v>
      </c>
      <c r="I62" s="4"/>
      <c r="J62" s="4"/>
      <c r="K62" s="4"/>
      <c r="L62" s="4">
        <v>0</v>
      </c>
      <c r="M62" s="4">
        <v>205</v>
      </c>
      <c r="N62" s="4">
        <v>220</v>
      </c>
      <c r="O62" s="4"/>
      <c r="P62" s="4"/>
      <c r="Q62" s="4"/>
      <c r="R62" s="4">
        <f t="shared" si="5"/>
        <v>450</v>
      </c>
      <c r="S62" s="4">
        <v>225</v>
      </c>
      <c r="T62" s="4">
        <v>255</v>
      </c>
      <c r="U62" s="4">
        <v>315</v>
      </c>
      <c r="V62" s="4"/>
      <c r="W62" s="4"/>
      <c r="X62" s="4"/>
      <c r="Y62" s="33">
        <f t="shared" si="3"/>
        <v>765</v>
      </c>
      <c r="Z62" s="13">
        <v>2</v>
      </c>
      <c r="AA62" s="34">
        <f>Y62/C62</f>
        <v>3.8636363636363638</v>
      </c>
    </row>
    <row r="63" spans="1:27" ht="15.75">
      <c r="A63" s="2" t="s">
        <v>33</v>
      </c>
      <c r="B63" s="7" t="s">
        <v>18</v>
      </c>
      <c r="C63" s="4">
        <v>195</v>
      </c>
      <c r="D63" s="4">
        <v>198</v>
      </c>
      <c r="E63" s="4" t="s">
        <v>13</v>
      </c>
      <c r="F63" s="4">
        <v>275</v>
      </c>
      <c r="G63" s="4">
        <v>295</v>
      </c>
      <c r="H63" s="4">
        <v>0</v>
      </c>
      <c r="I63" s="4"/>
      <c r="J63" s="4"/>
      <c r="K63" s="4"/>
      <c r="L63" s="4">
        <v>215</v>
      </c>
      <c r="M63" s="4">
        <v>220</v>
      </c>
      <c r="N63" s="4">
        <v>225</v>
      </c>
      <c r="O63" s="4"/>
      <c r="P63" s="4"/>
      <c r="Q63" s="4"/>
      <c r="R63" s="4">
        <f t="shared" si="5"/>
        <v>520</v>
      </c>
      <c r="S63" s="4">
        <v>320</v>
      </c>
      <c r="T63" s="4">
        <v>350</v>
      </c>
      <c r="U63" s="4">
        <v>0</v>
      </c>
      <c r="V63" s="4"/>
      <c r="W63" s="4"/>
      <c r="X63" s="4"/>
      <c r="Y63" s="33">
        <f t="shared" si="3"/>
        <v>870</v>
      </c>
      <c r="Z63" s="13">
        <v>1</v>
      </c>
      <c r="AA63" s="34">
        <f>Y63/C63</f>
        <v>4.461538461538462</v>
      </c>
    </row>
    <row r="64" spans="1:27" ht="15.75">
      <c r="A64" s="2"/>
      <c r="B64" s="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3"/>
      <c r="Z64" s="13"/>
      <c r="AA64" s="34"/>
    </row>
    <row r="65" spans="1:27" ht="15.75">
      <c r="A65" s="2" t="s">
        <v>38</v>
      </c>
      <c r="B65" s="7" t="s">
        <v>26</v>
      </c>
      <c r="C65" s="4">
        <v>198</v>
      </c>
      <c r="D65" s="4">
        <v>198</v>
      </c>
      <c r="E65" s="4" t="s">
        <v>13</v>
      </c>
      <c r="F65" s="4">
        <v>135</v>
      </c>
      <c r="G65" s="4">
        <v>155</v>
      </c>
      <c r="H65" s="4">
        <v>0</v>
      </c>
      <c r="I65" s="4"/>
      <c r="J65" s="4"/>
      <c r="K65" s="4"/>
      <c r="L65" s="4">
        <v>0</v>
      </c>
      <c r="M65" s="4">
        <v>150</v>
      </c>
      <c r="N65" s="4">
        <v>0</v>
      </c>
      <c r="O65" s="4"/>
      <c r="P65" s="4"/>
      <c r="Q65" s="4"/>
      <c r="R65" s="4">
        <f t="shared" si="5"/>
        <v>305</v>
      </c>
      <c r="S65" s="4">
        <v>200</v>
      </c>
      <c r="T65" s="4">
        <v>255</v>
      </c>
      <c r="U65" s="4">
        <v>0</v>
      </c>
      <c r="V65" s="4"/>
      <c r="W65" s="4"/>
      <c r="X65" s="4"/>
      <c r="Y65" s="33">
        <f t="shared" si="3"/>
        <v>560</v>
      </c>
      <c r="Z65" s="13">
        <v>3</v>
      </c>
      <c r="AA65" s="34">
        <f>Y65/C65</f>
        <v>2.8282828282828283</v>
      </c>
    </row>
    <row r="66" spans="1:27" ht="15.75">
      <c r="A66" s="2" t="s">
        <v>57</v>
      </c>
      <c r="B66" s="7" t="s">
        <v>26</v>
      </c>
      <c r="C66" s="4">
        <v>187</v>
      </c>
      <c r="D66" s="4">
        <v>198</v>
      </c>
      <c r="E66" s="4" t="s">
        <v>13</v>
      </c>
      <c r="F66" s="4">
        <v>225</v>
      </c>
      <c r="G66" s="4">
        <v>250</v>
      </c>
      <c r="H66" s="4">
        <v>285</v>
      </c>
      <c r="I66" s="4"/>
      <c r="J66" s="4"/>
      <c r="K66" s="4"/>
      <c r="L66" s="4">
        <v>225</v>
      </c>
      <c r="M66" s="4">
        <v>245</v>
      </c>
      <c r="N66" s="4">
        <v>0</v>
      </c>
      <c r="O66" s="4"/>
      <c r="P66" s="4"/>
      <c r="Q66" s="4"/>
      <c r="R66" s="4">
        <f t="shared" si="5"/>
        <v>530</v>
      </c>
      <c r="S66" s="4">
        <v>225</v>
      </c>
      <c r="T66" s="4">
        <v>315</v>
      </c>
      <c r="U66" s="4">
        <v>350</v>
      </c>
      <c r="V66" s="4"/>
      <c r="W66" s="4"/>
      <c r="X66" s="4"/>
      <c r="Y66" s="33">
        <f t="shared" si="3"/>
        <v>880</v>
      </c>
      <c r="Z66" s="13">
        <v>2</v>
      </c>
      <c r="AA66" s="34">
        <f>Y66/C66</f>
        <v>4.705882352941177</v>
      </c>
    </row>
    <row r="67" spans="1:27" ht="15.75">
      <c r="A67" s="2" t="s">
        <v>42</v>
      </c>
      <c r="B67" s="7" t="s">
        <v>26</v>
      </c>
      <c r="C67" s="4">
        <v>195</v>
      </c>
      <c r="D67" s="4">
        <v>198</v>
      </c>
      <c r="E67" s="4" t="s">
        <v>13</v>
      </c>
      <c r="F67" s="4">
        <v>300</v>
      </c>
      <c r="G67" s="4">
        <v>0</v>
      </c>
      <c r="H67" s="4">
        <v>0</v>
      </c>
      <c r="I67" s="4"/>
      <c r="J67" s="4"/>
      <c r="K67" s="4"/>
      <c r="L67" s="4">
        <v>185</v>
      </c>
      <c r="M67" s="4">
        <v>195</v>
      </c>
      <c r="N67" s="4">
        <v>210</v>
      </c>
      <c r="O67" s="4"/>
      <c r="P67" s="4"/>
      <c r="Q67" s="4"/>
      <c r="R67" s="4">
        <f t="shared" si="5"/>
        <v>510</v>
      </c>
      <c r="S67" s="4">
        <v>465</v>
      </c>
      <c r="T67" s="4">
        <v>485</v>
      </c>
      <c r="U67" s="4">
        <v>500</v>
      </c>
      <c r="V67" s="4"/>
      <c r="W67" s="4">
        <v>510</v>
      </c>
      <c r="X67" s="4"/>
      <c r="Y67" s="33">
        <f t="shared" si="3"/>
        <v>1010</v>
      </c>
      <c r="Z67" s="13">
        <v>1</v>
      </c>
      <c r="AA67" s="34">
        <f>Y67/C67</f>
        <v>5.17948717948718</v>
      </c>
    </row>
    <row r="68" spans="1:27" ht="15.75">
      <c r="A68" s="8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35"/>
      <c r="Z68" s="14"/>
      <c r="AA68" s="36"/>
    </row>
    <row r="69" spans="1:27" ht="15.75">
      <c r="A69" s="2" t="s">
        <v>73</v>
      </c>
      <c r="B69" s="7" t="s">
        <v>87</v>
      </c>
      <c r="C69" s="4">
        <v>207</v>
      </c>
      <c r="D69" s="4">
        <v>220</v>
      </c>
      <c r="E69" s="4" t="s">
        <v>13</v>
      </c>
      <c r="F69" s="4">
        <v>0</v>
      </c>
      <c r="G69" s="4">
        <v>0</v>
      </c>
      <c r="H69" s="4">
        <v>0</v>
      </c>
      <c r="I69" s="4"/>
      <c r="J69" s="4"/>
      <c r="K69" s="4"/>
      <c r="L69" s="4">
        <v>0</v>
      </c>
      <c r="M69" s="4">
        <v>90</v>
      </c>
      <c r="N69" s="4">
        <v>0</v>
      </c>
      <c r="O69" s="4"/>
      <c r="P69" s="4"/>
      <c r="Q69" s="4"/>
      <c r="R69" s="4">
        <f t="shared" si="5"/>
        <v>90</v>
      </c>
      <c r="S69" s="4">
        <v>135</v>
      </c>
      <c r="T69" s="4">
        <v>185</v>
      </c>
      <c r="U69" s="4">
        <v>225</v>
      </c>
      <c r="V69" s="4"/>
      <c r="W69" s="4"/>
      <c r="X69" s="4"/>
      <c r="Y69" s="33">
        <f>R69+(MAX(S69:U69))</f>
        <v>315</v>
      </c>
      <c r="Z69" s="13">
        <v>1</v>
      </c>
      <c r="AA69" s="34">
        <f>Y69/C69</f>
        <v>1.5217391304347827</v>
      </c>
    </row>
    <row r="70" spans="1:27" ht="15.75">
      <c r="A70" s="2"/>
      <c r="B70" s="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3"/>
      <c r="Z70" s="13"/>
      <c r="AA70" s="34"/>
    </row>
    <row r="71" spans="1:27" ht="15.75">
      <c r="A71" s="2" t="s">
        <v>67</v>
      </c>
      <c r="B71" s="7" t="s">
        <v>23</v>
      </c>
      <c r="C71" s="4">
        <v>215</v>
      </c>
      <c r="D71" s="4">
        <v>220</v>
      </c>
      <c r="E71" s="4" t="s">
        <v>13</v>
      </c>
      <c r="F71" s="4">
        <v>200</v>
      </c>
      <c r="G71" s="4">
        <v>210</v>
      </c>
      <c r="H71" s="4">
        <v>225</v>
      </c>
      <c r="I71" s="4"/>
      <c r="J71" s="4"/>
      <c r="K71" s="4"/>
      <c r="L71" s="4">
        <v>210</v>
      </c>
      <c r="M71" s="4">
        <v>245</v>
      </c>
      <c r="N71" s="4">
        <v>260</v>
      </c>
      <c r="O71" s="4"/>
      <c r="P71" s="4"/>
      <c r="Q71" s="4"/>
      <c r="R71" s="4">
        <f t="shared" si="5"/>
        <v>485</v>
      </c>
      <c r="S71" s="4">
        <v>225</v>
      </c>
      <c r="T71" s="4">
        <v>255</v>
      </c>
      <c r="U71" s="4">
        <v>265</v>
      </c>
      <c r="V71" s="4"/>
      <c r="W71" s="4"/>
      <c r="X71" s="4"/>
      <c r="Y71" s="33">
        <f t="shared" si="3"/>
        <v>750</v>
      </c>
      <c r="Z71" s="13">
        <v>4</v>
      </c>
      <c r="AA71" s="34">
        <f>Y71/C71</f>
        <v>3.488372093023256</v>
      </c>
    </row>
    <row r="72" spans="1:27" ht="15.75">
      <c r="A72" s="2" t="s">
        <v>74</v>
      </c>
      <c r="B72" s="7" t="s">
        <v>23</v>
      </c>
      <c r="C72" s="4">
        <v>207</v>
      </c>
      <c r="D72" s="4">
        <v>220</v>
      </c>
      <c r="E72" s="4" t="s">
        <v>13</v>
      </c>
      <c r="F72" s="4">
        <v>225</v>
      </c>
      <c r="G72" s="4">
        <v>275</v>
      </c>
      <c r="H72" s="4">
        <v>300</v>
      </c>
      <c r="I72" s="4"/>
      <c r="J72" s="4"/>
      <c r="K72" s="4"/>
      <c r="L72" s="4">
        <v>135</v>
      </c>
      <c r="M72" s="4">
        <v>150</v>
      </c>
      <c r="N72" s="4">
        <v>0</v>
      </c>
      <c r="O72" s="4"/>
      <c r="P72" s="4"/>
      <c r="Q72" s="4"/>
      <c r="R72" s="4">
        <f t="shared" si="5"/>
        <v>450</v>
      </c>
      <c r="S72" s="4">
        <v>225</v>
      </c>
      <c r="T72" s="4">
        <v>315</v>
      </c>
      <c r="U72" s="4">
        <v>0</v>
      </c>
      <c r="V72" s="4"/>
      <c r="W72" s="4"/>
      <c r="X72" s="4"/>
      <c r="Y72" s="33">
        <f t="shared" si="3"/>
        <v>765</v>
      </c>
      <c r="Z72" s="13">
        <v>3</v>
      </c>
      <c r="AA72" s="34">
        <f>Y72/C72</f>
        <v>3.6956521739130435</v>
      </c>
    </row>
    <row r="73" spans="1:27" ht="15.75">
      <c r="A73" s="2" t="s">
        <v>34</v>
      </c>
      <c r="B73" s="7" t="s">
        <v>23</v>
      </c>
      <c r="C73" s="4">
        <v>207</v>
      </c>
      <c r="D73" s="4">
        <v>220</v>
      </c>
      <c r="E73" s="4" t="s">
        <v>13</v>
      </c>
      <c r="F73" s="4">
        <v>190</v>
      </c>
      <c r="G73" s="4">
        <v>215</v>
      </c>
      <c r="H73" s="4">
        <v>240</v>
      </c>
      <c r="I73" s="4"/>
      <c r="J73" s="4"/>
      <c r="K73" s="4"/>
      <c r="L73" s="4">
        <v>150</v>
      </c>
      <c r="M73" s="4">
        <v>170</v>
      </c>
      <c r="N73" s="4">
        <v>185</v>
      </c>
      <c r="O73" s="4"/>
      <c r="P73" s="4"/>
      <c r="Q73" s="4"/>
      <c r="R73" s="4">
        <f t="shared" si="5"/>
        <v>425</v>
      </c>
      <c r="S73" s="4">
        <v>300</v>
      </c>
      <c r="T73" s="4">
        <v>315</v>
      </c>
      <c r="U73" s="4">
        <v>350</v>
      </c>
      <c r="V73" s="4"/>
      <c r="W73" s="4"/>
      <c r="X73" s="4"/>
      <c r="Y73" s="33">
        <f t="shared" si="3"/>
        <v>775</v>
      </c>
      <c r="Z73" s="13">
        <v>2</v>
      </c>
      <c r="AA73" s="34">
        <f>Y73/C73</f>
        <v>3.743961352657005</v>
      </c>
    </row>
    <row r="74" spans="1:27" ht="15.75">
      <c r="A74" s="2" t="s">
        <v>66</v>
      </c>
      <c r="B74" s="7" t="s">
        <v>23</v>
      </c>
      <c r="C74" s="4">
        <v>215</v>
      </c>
      <c r="D74" s="4">
        <v>220</v>
      </c>
      <c r="E74" s="4" t="s">
        <v>13</v>
      </c>
      <c r="F74" s="4">
        <v>225</v>
      </c>
      <c r="G74" s="4">
        <v>270</v>
      </c>
      <c r="H74" s="4">
        <v>300</v>
      </c>
      <c r="I74" s="4"/>
      <c r="J74" s="4"/>
      <c r="K74" s="4"/>
      <c r="L74" s="4">
        <v>180</v>
      </c>
      <c r="M74" s="4">
        <v>0</v>
      </c>
      <c r="N74" s="4">
        <v>0</v>
      </c>
      <c r="O74" s="4"/>
      <c r="P74" s="4"/>
      <c r="Q74" s="4"/>
      <c r="R74" s="4">
        <f t="shared" si="5"/>
        <v>480</v>
      </c>
      <c r="S74" s="4">
        <v>225</v>
      </c>
      <c r="T74" s="4">
        <v>315</v>
      </c>
      <c r="U74" s="4">
        <v>355</v>
      </c>
      <c r="V74" s="4"/>
      <c r="W74" s="4"/>
      <c r="X74" s="4"/>
      <c r="Y74" s="33">
        <f t="shared" si="3"/>
        <v>835</v>
      </c>
      <c r="Z74" s="13">
        <v>1</v>
      </c>
      <c r="AA74" s="34">
        <f>Y74/C74</f>
        <v>3.883720930232558</v>
      </c>
    </row>
    <row r="75" spans="1:27" ht="15.75">
      <c r="A75" s="2"/>
      <c r="B75" s="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3"/>
      <c r="Z75" s="13"/>
      <c r="AA75" s="34"/>
    </row>
    <row r="76" spans="1:27" ht="15.75">
      <c r="A76" s="2" t="s">
        <v>86</v>
      </c>
      <c r="B76" s="7" t="s">
        <v>18</v>
      </c>
      <c r="C76" s="4">
        <v>202</v>
      </c>
      <c r="D76" s="4">
        <v>220</v>
      </c>
      <c r="E76" s="4" t="s">
        <v>13</v>
      </c>
      <c r="F76" s="4">
        <v>225</v>
      </c>
      <c r="G76" s="4">
        <v>235</v>
      </c>
      <c r="H76" s="4">
        <v>0</v>
      </c>
      <c r="I76" s="4"/>
      <c r="J76" s="4"/>
      <c r="K76" s="4"/>
      <c r="L76" s="4">
        <v>0</v>
      </c>
      <c r="M76" s="4">
        <v>145</v>
      </c>
      <c r="N76" s="4">
        <v>155</v>
      </c>
      <c r="O76" s="4"/>
      <c r="P76" s="4"/>
      <c r="Q76" s="4"/>
      <c r="R76" s="4">
        <f t="shared" si="5"/>
        <v>390</v>
      </c>
      <c r="S76" s="4">
        <v>300</v>
      </c>
      <c r="T76" s="4">
        <v>320</v>
      </c>
      <c r="U76" s="4">
        <v>335</v>
      </c>
      <c r="V76" s="4"/>
      <c r="W76" s="4"/>
      <c r="X76" s="4"/>
      <c r="Y76" s="33">
        <f t="shared" si="3"/>
        <v>725</v>
      </c>
      <c r="Z76" s="13">
        <v>2</v>
      </c>
      <c r="AA76" s="34">
        <f>Y76/C76</f>
        <v>3.589108910891089</v>
      </c>
    </row>
    <row r="77" spans="1:27" ht="15.75">
      <c r="A77" s="2" t="s">
        <v>25</v>
      </c>
      <c r="B77" s="7" t="s">
        <v>18</v>
      </c>
      <c r="C77" s="4">
        <v>207</v>
      </c>
      <c r="D77" s="4">
        <v>220</v>
      </c>
      <c r="E77" s="4" t="s">
        <v>13</v>
      </c>
      <c r="F77" s="4">
        <v>265</v>
      </c>
      <c r="G77" s="4">
        <v>0</v>
      </c>
      <c r="H77" s="4">
        <v>0</v>
      </c>
      <c r="I77" s="4"/>
      <c r="J77" s="4"/>
      <c r="K77" s="4"/>
      <c r="L77" s="4">
        <v>205</v>
      </c>
      <c r="M77" s="4">
        <v>0</v>
      </c>
      <c r="N77" s="4">
        <v>0</v>
      </c>
      <c r="O77" s="4"/>
      <c r="P77" s="4"/>
      <c r="Q77" s="4"/>
      <c r="R77" s="4">
        <f t="shared" si="5"/>
        <v>470</v>
      </c>
      <c r="S77" s="4">
        <v>345</v>
      </c>
      <c r="T77" s="4">
        <v>0</v>
      </c>
      <c r="U77" s="4">
        <v>0</v>
      </c>
      <c r="V77" s="4"/>
      <c r="W77" s="4"/>
      <c r="X77" s="4"/>
      <c r="Y77" s="33">
        <f t="shared" si="3"/>
        <v>815</v>
      </c>
      <c r="Z77" s="13">
        <v>1</v>
      </c>
      <c r="AA77" s="34">
        <f>Y77/C77</f>
        <v>3.9371980676328504</v>
      </c>
    </row>
    <row r="78" spans="1:27" ht="15.75">
      <c r="A78" s="8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35"/>
      <c r="Z78" s="14"/>
      <c r="AA78" s="36"/>
    </row>
    <row r="79" spans="1:27" ht="15.75">
      <c r="A79" s="2" t="s">
        <v>72</v>
      </c>
      <c r="B79" s="7" t="s">
        <v>18</v>
      </c>
      <c r="C79" s="4">
        <v>225</v>
      </c>
      <c r="D79" s="4">
        <v>242</v>
      </c>
      <c r="E79" s="4" t="s">
        <v>13</v>
      </c>
      <c r="F79" s="4">
        <v>0</v>
      </c>
      <c r="G79" s="4">
        <v>0</v>
      </c>
      <c r="H79" s="4">
        <v>225</v>
      </c>
      <c r="I79" s="4"/>
      <c r="J79" s="4"/>
      <c r="K79" s="4"/>
      <c r="L79" s="4">
        <v>200</v>
      </c>
      <c r="M79" s="4">
        <v>220</v>
      </c>
      <c r="N79" s="4">
        <v>0</v>
      </c>
      <c r="O79" s="4"/>
      <c r="P79" s="4"/>
      <c r="Q79" s="4"/>
      <c r="R79" s="4">
        <f aca="true" t="shared" si="6" ref="R79:R99">(MAX(F79:H79))+(MAX(L79:N79))</f>
        <v>445</v>
      </c>
      <c r="S79" s="4">
        <v>0</v>
      </c>
      <c r="T79" s="4">
        <v>225</v>
      </c>
      <c r="U79" s="4">
        <v>0</v>
      </c>
      <c r="V79" s="4"/>
      <c r="W79" s="4"/>
      <c r="X79" s="4"/>
      <c r="Y79" s="33">
        <f aca="true" t="shared" si="7" ref="Y79:Y99">R79+(MAX(S79:U79))</f>
        <v>670</v>
      </c>
      <c r="Z79" s="13">
        <v>3</v>
      </c>
      <c r="AA79" s="34">
        <f>Y79/C79</f>
        <v>2.977777777777778</v>
      </c>
    </row>
    <row r="80" spans="1:27" ht="15.75">
      <c r="A80" s="2" t="s">
        <v>19</v>
      </c>
      <c r="B80" s="7" t="s">
        <v>18</v>
      </c>
      <c r="C80" s="4">
        <v>240</v>
      </c>
      <c r="D80" s="4">
        <v>242</v>
      </c>
      <c r="E80" s="4" t="s">
        <v>13</v>
      </c>
      <c r="F80" s="4">
        <v>0</v>
      </c>
      <c r="G80" s="4">
        <v>0</v>
      </c>
      <c r="H80" s="4">
        <v>225</v>
      </c>
      <c r="I80" s="4"/>
      <c r="J80" s="4"/>
      <c r="K80" s="4"/>
      <c r="L80" s="4">
        <v>325</v>
      </c>
      <c r="M80" s="4">
        <v>0</v>
      </c>
      <c r="N80" s="4">
        <v>0</v>
      </c>
      <c r="O80" s="4"/>
      <c r="P80" s="4"/>
      <c r="Q80" s="4"/>
      <c r="R80" s="4">
        <f t="shared" si="6"/>
        <v>550</v>
      </c>
      <c r="S80" s="4">
        <v>225</v>
      </c>
      <c r="T80" s="4">
        <v>300</v>
      </c>
      <c r="U80" s="4">
        <v>405</v>
      </c>
      <c r="V80" s="4"/>
      <c r="W80" s="4"/>
      <c r="X80" s="4"/>
      <c r="Y80" s="33">
        <f t="shared" si="7"/>
        <v>955</v>
      </c>
      <c r="Z80" s="13">
        <v>2</v>
      </c>
      <c r="AA80" s="34">
        <f>Y80/C80</f>
        <v>3.9791666666666665</v>
      </c>
    </row>
    <row r="81" spans="1:27" ht="15.75">
      <c r="A81" s="2" t="s">
        <v>80</v>
      </c>
      <c r="B81" s="7" t="s">
        <v>18</v>
      </c>
      <c r="C81" s="4">
        <v>230</v>
      </c>
      <c r="D81" s="4">
        <v>242</v>
      </c>
      <c r="E81" s="4"/>
      <c r="F81" s="4">
        <v>315</v>
      </c>
      <c r="G81" s="4">
        <v>345</v>
      </c>
      <c r="H81" s="4">
        <v>375</v>
      </c>
      <c r="I81" s="4"/>
      <c r="J81" s="4"/>
      <c r="K81" s="4"/>
      <c r="L81" s="4">
        <v>255</v>
      </c>
      <c r="M81" s="4">
        <v>275</v>
      </c>
      <c r="N81" s="4">
        <v>0</v>
      </c>
      <c r="O81" s="4"/>
      <c r="P81" s="4"/>
      <c r="Q81" s="4"/>
      <c r="R81" s="4">
        <f t="shared" si="6"/>
        <v>650</v>
      </c>
      <c r="S81" s="4">
        <v>385</v>
      </c>
      <c r="T81" s="4">
        <v>395</v>
      </c>
      <c r="U81" s="4">
        <v>405</v>
      </c>
      <c r="V81" s="4"/>
      <c r="W81" s="4"/>
      <c r="X81" s="4"/>
      <c r="Y81" s="33">
        <f t="shared" si="7"/>
        <v>1055</v>
      </c>
      <c r="Z81" s="13">
        <v>1</v>
      </c>
      <c r="AA81" s="34">
        <f>Y81/C81</f>
        <v>4.586956521739131</v>
      </c>
    </row>
    <row r="82" spans="1:27" ht="15.75">
      <c r="A82" s="2"/>
      <c r="B82" s="7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3"/>
      <c r="Z82" s="13"/>
      <c r="AA82" s="34"/>
    </row>
    <row r="83" spans="1:27" ht="15.75">
      <c r="A83" s="2" t="s">
        <v>63</v>
      </c>
      <c r="B83" s="7" t="s">
        <v>26</v>
      </c>
      <c r="C83" s="4">
        <v>225</v>
      </c>
      <c r="D83" s="4">
        <v>242</v>
      </c>
      <c r="E83" s="4"/>
      <c r="F83" s="4">
        <v>225</v>
      </c>
      <c r="G83" s="4">
        <v>315</v>
      </c>
      <c r="H83" s="4">
        <v>0</v>
      </c>
      <c r="I83" s="4"/>
      <c r="J83" s="4"/>
      <c r="K83" s="4"/>
      <c r="L83" s="4">
        <v>240</v>
      </c>
      <c r="M83" s="4">
        <v>260</v>
      </c>
      <c r="N83" s="4">
        <v>0</v>
      </c>
      <c r="O83" s="4"/>
      <c r="P83" s="4"/>
      <c r="Q83" s="4"/>
      <c r="R83" s="4">
        <f t="shared" si="6"/>
        <v>575</v>
      </c>
      <c r="S83" s="4">
        <v>225</v>
      </c>
      <c r="T83" s="4">
        <v>315</v>
      </c>
      <c r="U83" s="4">
        <v>405</v>
      </c>
      <c r="V83" s="4"/>
      <c r="W83" s="4"/>
      <c r="X83" s="4"/>
      <c r="Y83" s="33">
        <f t="shared" si="7"/>
        <v>980</v>
      </c>
      <c r="Z83" s="13">
        <v>2</v>
      </c>
      <c r="AA83" s="34">
        <f>Y83/C83</f>
        <v>4.355555555555555</v>
      </c>
    </row>
    <row r="84" spans="1:27" ht="15.75">
      <c r="A84" s="2" t="s">
        <v>102</v>
      </c>
      <c r="B84" s="7" t="s">
        <v>26</v>
      </c>
      <c r="C84" s="4">
        <v>228</v>
      </c>
      <c r="D84" s="4">
        <v>242</v>
      </c>
      <c r="E84" s="4" t="s">
        <v>13</v>
      </c>
      <c r="F84" s="4">
        <v>385</v>
      </c>
      <c r="G84" s="4">
        <v>420</v>
      </c>
      <c r="H84" s="4">
        <v>450</v>
      </c>
      <c r="I84" s="4"/>
      <c r="J84" s="4"/>
      <c r="K84" s="4"/>
      <c r="L84" s="4">
        <v>365</v>
      </c>
      <c r="M84" s="4">
        <v>385</v>
      </c>
      <c r="N84" s="4">
        <v>405</v>
      </c>
      <c r="O84" s="4"/>
      <c r="P84" s="4">
        <v>0</v>
      </c>
      <c r="Q84" s="4"/>
      <c r="R84" s="4">
        <f t="shared" si="6"/>
        <v>855</v>
      </c>
      <c r="S84" s="4">
        <v>450</v>
      </c>
      <c r="T84" s="4">
        <v>0</v>
      </c>
      <c r="U84" s="4">
        <v>500</v>
      </c>
      <c r="V84" s="4"/>
      <c r="W84" s="4"/>
      <c r="X84" s="4"/>
      <c r="Y84" s="33">
        <f t="shared" si="7"/>
        <v>1355</v>
      </c>
      <c r="Z84" s="13">
        <v>1</v>
      </c>
      <c r="AA84" s="34">
        <f>Y84/C84</f>
        <v>5.942982456140351</v>
      </c>
    </row>
    <row r="85" spans="1:27" ht="15.75">
      <c r="A85" s="8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35"/>
      <c r="Z85" s="14"/>
      <c r="AA85" s="36"/>
    </row>
    <row r="86" spans="1:27" ht="15.75">
      <c r="A86" s="2" t="s">
        <v>85</v>
      </c>
      <c r="B86" s="7" t="s">
        <v>23</v>
      </c>
      <c r="C86" s="4">
        <v>255</v>
      </c>
      <c r="D86" s="4">
        <v>275</v>
      </c>
      <c r="E86" s="4" t="s">
        <v>13</v>
      </c>
      <c r="F86" s="4">
        <v>315</v>
      </c>
      <c r="G86" s="4">
        <v>385</v>
      </c>
      <c r="H86" s="4">
        <v>0</v>
      </c>
      <c r="I86" s="4"/>
      <c r="J86" s="4"/>
      <c r="K86" s="4"/>
      <c r="L86" s="4">
        <v>190</v>
      </c>
      <c r="M86" s="4">
        <v>210</v>
      </c>
      <c r="N86" s="4">
        <v>240</v>
      </c>
      <c r="O86" s="4"/>
      <c r="P86" s="4"/>
      <c r="Q86" s="4"/>
      <c r="R86" s="4">
        <f t="shared" si="6"/>
        <v>625</v>
      </c>
      <c r="S86" s="4">
        <v>225</v>
      </c>
      <c r="T86" s="4">
        <v>320</v>
      </c>
      <c r="U86" s="4">
        <v>375</v>
      </c>
      <c r="V86" s="4"/>
      <c r="W86" s="4"/>
      <c r="X86" s="4"/>
      <c r="Y86" s="33">
        <f t="shared" si="7"/>
        <v>1000</v>
      </c>
      <c r="Z86" s="13">
        <v>1</v>
      </c>
      <c r="AA86" s="34">
        <f>Y86/C86</f>
        <v>3.9215686274509802</v>
      </c>
    </row>
    <row r="87" spans="1:27" ht="15.75">
      <c r="A87" s="2"/>
      <c r="B87" s="7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3"/>
      <c r="Z87" s="13"/>
      <c r="AA87" s="34"/>
    </row>
    <row r="88" spans="1:27" ht="15.75">
      <c r="A88" s="2" t="s">
        <v>22</v>
      </c>
      <c r="B88" s="7" t="s">
        <v>18</v>
      </c>
      <c r="C88" s="4">
        <v>255</v>
      </c>
      <c r="D88" s="4">
        <v>275</v>
      </c>
      <c r="E88" s="4" t="s">
        <v>13</v>
      </c>
      <c r="F88" s="4">
        <v>0</v>
      </c>
      <c r="G88" s="4">
        <v>0</v>
      </c>
      <c r="H88" s="4">
        <v>0</v>
      </c>
      <c r="I88" s="4"/>
      <c r="J88" s="4"/>
      <c r="K88" s="4"/>
      <c r="L88" s="4">
        <v>0</v>
      </c>
      <c r="M88" s="4">
        <v>255</v>
      </c>
      <c r="N88" s="4">
        <v>0</v>
      </c>
      <c r="O88" s="4"/>
      <c r="P88" s="4"/>
      <c r="Q88" s="4"/>
      <c r="R88" s="4">
        <f t="shared" si="6"/>
        <v>255</v>
      </c>
      <c r="S88" s="4">
        <v>225</v>
      </c>
      <c r="T88" s="4">
        <v>315</v>
      </c>
      <c r="U88" s="4">
        <v>325</v>
      </c>
      <c r="V88" s="4"/>
      <c r="W88" s="4"/>
      <c r="X88" s="4"/>
      <c r="Y88" s="33">
        <f t="shared" si="7"/>
        <v>580</v>
      </c>
      <c r="Z88" s="13">
        <v>6</v>
      </c>
      <c r="AA88" s="34">
        <f aca="true" t="shared" si="8" ref="AA88:AA93">Y88/C88</f>
        <v>2.2745098039215685</v>
      </c>
    </row>
    <row r="89" spans="1:27" ht="15.75">
      <c r="A89" s="2" t="s">
        <v>20</v>
      </c>
      <c r="B89" s="7" t="s">
        <v>18</v>
      </c>
      <c r="C89" s="4">
        <v>255</v>
      </c>
      <c r="D89" s="4">
        <v>275</v>
      </c>
      <c r="E89" s="4" t="s">
        <v>13</v>
      </c>
      <c r="F89" s="4">
        <v>225</v>
      </c>
      <c r="G89" s="4">
        <v>0</v>
      </c>
      <c r="H89" s="4">
        <v>0</v>
      </c>
      <c r="I89" s="4"/>
      <c r="J89" s="4"/>
      <c r="K89" s="4"/>
      <c r="L89" s="4">
        <v>265</v>
      </c>
      <c r="M89" s="4">
        <v>275</v>
      </c>
      <c r="N89" s="4">
        <v>0</v>
      </c>
      <c r="O89" s="4"/>
      <c r="P89" s="4"/>
      <c r="Q89" s="4"/>
      <c r="R89" s="4">
        <f t="shared" si="6"/>
        <v>500</v>
      </c>
      <c r="S89" s="4">
        <v>255</v>
      </c>
      <c r="T89" s="4">
        <v>315</v>
      </c>
      <c r="U89" s="4">
        <v>320</v>
      </c>
      <c r="V89" s="4"/>
      <c r="W89" s="4"/>
      <c r="X89" s="4"/>
      <c r="Y89" s="33">
        <f t="shared" si="7"/>
        <v>820</v>
      </c>
      <c r="Z89" s="13">
        <v>5</v>
      </c>
      <c r="AA89" s="34">
        <f t="shared" si="8"/>
        <v>3.215686274509804</v>
      </c>
    </row>
    <row r="90" spans="1:27" ht="15.75">
      <c r="A90" s="2" t="s">
        <v>60</v>
      </c>
      <c r="B90" s="7" t="s">
        <v>18</v>
      </c>
      <c r="C90" s="4">
        <v>250</v>
      </c>
      <c r="D90" s="4">
        <v>275</v>
      </c>
      <c r="E90" s="4" t="s">
        <v>13</v>
      </c>
      <c r="F90" s="4">
        <v>0</v>
      </c>
      <c r="G90" s="4">
        <v>0</v>
      </c>
      <c r="H90" s="4">
        <v>225</v>
      </c>
      <c r="I90" s="4"/>
      <c r="J90" s="4"/>
      <c r="K90" s="4"/>
      <c r="L90" s="4">
        <v>250</v>
      </c>
      <c r="M90" s="4">
        <v>280</v>
      </c>
      <c r="N90" s="4">
        <v>0</v>
      </c>
      <c r="O90" s="4"/>
      <c r="P90" s="4"/>
      <c r="Q90" s="4"/>
      <c r="R90" s="4">
        <f t="shared" si="6"/>
        <v>505</v>
      </c>
      <c r="S90" s="4">
        <v>225</v>
      </c>
      <c r="T90" s="4">
        <v>315</v>
      </c>
      <c r="U90" s="4">
        <v>0</v>
      </c>
      <c r="V90" s="4"/>
      <c r="W90" s="4"/>
      <c r="X90" s="4"/>
      <c r="Y90" s="33">
        <f t="shared" si="7"/>
        <v>820</v>
      </c>
      <c r="Z90" s="13">
        <v>4</v>
      </c>
      <c r="AA90" s="34">
        <f t="shared" si="8"/>
        <v>3.28</v>
      </c>
    </row>
    <row r="91" spans="1:27" ht="15.75">
      <c r="A91" s="2" t="s">
        <v>83</v>
      </c>
      <c r="B91" s="7" t="s">
        <v>18</v>
      </c>
      <c r="C91" s="4">
        <v>255</v>
      </c>
      <c r="D91" s="4">
        <v>275</v>
      </c>
      <c r="E91" s="4"/>
      <c r="F91" s="4">
        <v>315</v>
      </c>
      <c r="G91" s="4">
        <v>345</v>
      </c>
      <c r="H91" s="4">
        <v>0</v>
      </c>
      <c r="I91" s="4"/>
      <c r="J91" s="4"/>
      <c r="K91" s="4"/>
      <c r="L91" s="4">
        <v>225</v>
      </c>
      <c r="M91" s="4">
        <v>0</v>
      </c>
      <c r="N91" s="4">
        <v>0</v>
      </c>
      <c r="O91" s="4"/>
      <c r="P91" s="4"/>
      <c r="Q91" s="4"/>
      <c r="R91" s="4">
        <f t="shared" si="6"/>
        <v>570</v>
      </c>
      <c r="S91" s="4">
        <v>375</v>
      </c>
      <c r="T91" s="4">
        <v>420</v>
      </c>
      <c r="U91" s="4">
        <v>435</v>
      </c>
      <c r="V91" s="4"/>
      <c r="W91" s="4"/>
      <c r="X91" s="4"/>
      <c r="Y91" s="33">
        <f t="shared" si="7"/>
        <v>1005</v>
      </c>
      <c r="Z91" s="13">
        <v>3</v>
      </c>
      <c r="AA91" s="34">
        <f t="shared" si="8"/>
        <v>3.9411764705882355</v>
      </c>
    </row>
    <row r="92" spans="1:27" ht="15.75">
      <c r="A92" s="2" t="s">
        <v>58</v>
      </c>
      <c r="B92" s="7" t="s">
        <v>18</v>
      </c>
      <c r="C92" s="4">
        <v>245</v>
      </c>
      <c r="D92" s="4">
        <v>275</v>
      </c>
      <c r="E92" s="4" t="s">
        <v>13</v>
      </c>
      <c r="F92" s="4">
        <v>250</v>
      </c>
      <c r="G92" s="4">
        <v>315</v>
      </c>
      <c r="H92" s="4">
        <v>400</v>
      </c>
      <c r="I92" s="4"/>
      <c r="J92" s="4"/>
      <c r="K92" s="4"/>
      <c r="L92" s="4">
        <v>0</v>
      </c>
      <c r="M92" s="4">
        <v>355</v>
      </c>
      <c r="N92" s="4">
        <v>0</v>
      </c>
      <c r="O92" s="4"/>
      <c r="P92" s="4"/>
      <c r="Q92" s="4"/>
      <c r="R92" s="4">
        <f t="shared" si="6"/>
        <v>755</v>
      </c>
      <c r="S92" s="4">
        <v>305</v>
      </c>
      <c r="T92" s="4">
        <v>350</v>
      </c>
      <c r="U92" s="4">
        <v>410</v>
      </c>
      <c r="V92" s="4"/>
      <c r="W92" s="4"/>
      <c r="X92" s="4"/>
      <c r="Y92" s="33">
        <f t="shared" si="7"/>
        <v>1165</v>
      </c>
      <c r="Z92" s="13">
        <v>2</v>
      </c>
      <c r="AA92" s="34">
        <f t="shared" si="8"/>
        <v>4.755102040816326</v>
      </c>
    </row>
    <row r="93" spans="1:27" ht="15.75">
      <c r="A93" s="2" t="s">
        <v>41</v>
      </c>
      <c r="B93" s="7" t="s">
        <v>18</v>
      </c>
      <c r="C93" s="4">
        <v>257</v>
      </c>
      <c r="D93" s="4">
        <v>275</v>
      </c>
      <c r="E93" s="4" t="s">
        <v>13</v>
      </c>
      <c r="F93" s="4">
        <v>0</v>
      </c>
      <c r="G93" s="4">
        <v>420</v>
      </c>
      <c r="H93" s="4">
        <v>440</v>
      </c>
      <c r="I93" s="4"/>
      <c r="J93" s="4"/>
      <c r="K93" s="4"/>
      <c r="L93" s="4">
        <v>245</v>
      </c>
      <c r="M93" s="4">
        <v>255</v>
      </c>
      <c r="N93" s="4">
        <v>0</v>
      </c>
      <c r="O93" s="4"/>
      <c r="P93" s="4"/>
      <c r="Q93" s="4"/>
      <c r="R93" s="4">
        <f t="shared" si="6"/>
        <v>695</v>
      </c>
      <c r="S93" s="4">
        <v>465</v>
      </c>
      <c r="T93" s="4">
        <v>485</v>
      </c>
      <c r="U93" s="4">
        <v>500</v>
      </c>
      <c r="V93" s="4"/>
      <c r="W93" s="4">
        <v>510</v>
      </c>
      <c r="X93" s="4"/>
      <c r="Y93" s="33">
        <f t="shared" si="7"/>
        <v>1195</v>
      </c>
      <c r="Z93" s="13">
        <v>1</v>
      </c>
      <c r="AA93" s="34">
        <f t="shared" si="8"/>
        <v>4.6498054474708175</v>
      </c>
    </row>
    <row r="94" spans="1:27" ht="15.75">
      <c r="A94" s="2"/>
      <c r="B94" s="7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3"/>
      <c r="Z94" s="13"/>
      <c r="AA94" s="34"/>
    </row>
    <row r="95" spans="1:27" ht="15.75">
      <c r="A95" s="2" t="s">
        <v>37</v>
      </c>
      <c r="B95" s="7" t="s">
        <v>26</v>
      </c>
      <c r="C95" s="4">
        <v>267</v>
      </c>
      <c r="D95" s="4">
        <v>275</v>
      </c>
      <c r="E95" s="4" t="s">
        <v>13</v>
      </c>
      <c r="F95" s="4">
        <v>315</v>
      </c>
      <c r="G95" s="4">
        <v>350</v>
      </c>
      <c r="H95" s="4">
        <v>400</v>
      </c>
      <c r="I95" s="4"/>
      <c r="J95" s="4"/>
      <c r="K95" s="4"/>
      <c r="L95" s="4">
        <v>195</v>
      </c>
      <c r="M95" s="4">
        <v>225</v>
      </c>
      <c r="N95" s="4">
        <v>245</v>
      </c>
      <c r="O95" s="4"/>
      <c r="P95" s="4"/>
      <c r="Q95" s="4"/>
      <c r="R95" s="4">
        <f t="shared" si="6"/>
        <v>645</v>
      </c>
      <c r="S95" s="4">
        <v>400</v>
      </c>
      <c r="T95" s="4">
        <v>450</v>
      </c>
      <c r="U95" s="4">
        <v>500</v>
      </c>
      <c r="V95" s="4"/>
      <c r="W95" s="4"/>
      <c r="X95" s="4"/>
      <c r="Y95" s="33">
        <f t="shared" si="7"/>
        <v>1145</v>
      </c>
      <c r="Z95" s="13">
        <v>1</v>
      </c>
      <c r="AA95" s="34">
        <f>Y95/C95</f>
        <v>4.288389513108614</v>
      </c>
    </row>
    <row r="96" spans="1:27" ht="15.75">
      <c r="A96" s="8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35"/>
      <c r="Z96" s="14"/>
      <c r="AA96" s="36"/>
    </row>
    <row r="97" spans="1:27" ht="15.75">
      <c r="A97" s="2" t="s">
        <v>68</v>
      </c>
      <c r="B97" s="7" t="s">
        <v>18</v>
      </c>
      <c r="C97" s="4">
        <v>290</v>
      </c>
      <c r="D97" s="4">
        <v>308</v>
      </c>
      <c r="E97" s="4" t="s">
        <v>13</v>
      </c>
      <c r="F97" s="4">
        <v>0</v>
      </c>
      <c r="G97" s="4">
        <v>225</v>
      </c>
      <c r="H97" s="4">
        <v>0</v>
      </c>
      <c r="I97" s="4"/>
      <c r="J97" s="4"/>
      <c r="K97" s="4"/>
      <c r="L97" s="4">
        <v>250</v>
      </c>
      <c r="M97" s="4">
        <v>285</v>
      </c>
      <c r="N97" s="4">
        <v>305</v>
      </c>
      <c r="O97" s="4"/>
      <c r="P97" s="4"/>
      <c r="Q97" s="4"/>
      <c r="R97" s="4">
        <f t="shared" si="6"/>
        <v>530</v>
      </c>
      <c r="S97" s="4">
        <v>225</v>
      </c>
      <c r="T97" s="4">
        <v>320</v>
      </c>
      <c r="U97" s="4">
        <v>330</v>
      </c>
      <c r="V97" s="4"/>
      <c r="W97" s="4"/>
      <c r="X97" s="4"/>
      <c r="Y97" s="33">
        <f t="shared" si="7"/>
        <v>860</v>
      </c>
      <c r="Z97" s="13">
        <v>1</v>
      </c>
      <c r="AA97" s="34">
        <f>Y97/C97</f>
        <v>2.9655172413793105</v>
      </c>
    </row>
    <row r="98" spans="1:27" ht="15.75">
      <c r="A98" s="2"/>
      <c r="B98" s="7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3"/>
      <c r="Z98" s="13"/>
      <c r="AA98" s="34"/>
    </row>
    <row r="99" spans="1:27" ht="15.75">
      <c r="A99" s="2" t="s">
        <v>27</v>
      </c>
      <c r="B99" s="7" t="s">
        <v>26</v>
      </c>
      <c r="C99" s="4">
        <v>291</v>
      </c>
      <c r="D99" s="4">
        <v>308</v>
      </c>
      <c r="E99" s="4" t="s">
        <v>13</v>
      </c>
      <c r="F99" s="4">
        <v>245</v>
      </c>
      <c r="G99" s="4">
        <v>0</v>
      </c>
      <c r="H99" s="4">
        <v>0</v>
      </c>
      <c r="I99" s="4"/>
      <c r="J99" s="4"/>
      <c r="K99" s="4"/>
      <c r="L99" s="4">
        <v>175</v>
      </c>
      <c r="M99" s="4">
        <v>0</v>
      </c>
      <c r="N99" s="4">
        <v>0</v>
      </c>
      <c r="O99" s="4"/>
      <c r="P99" s="4"/>
      <c r="Q99" s="4"/>
      <c r="R99" s="4">
        <f t="shared" si="6"/>
        <v>420</v>
      </c>
      <c r="S99" s="4">
        <v>435</v>
      </c>
      <c r="T99" s="4">
        <v>0</v>
      </c>
      <c r="U99" s="4">
        <v>0</v>
      </c>
      <c r="V99" s="4"/>
      <c r="W99" s="4"/>
      <c r="X99" s="4"/>
      <c r="Y99" s="33">
        <f t="shared" si="7"/>
        <v>855</v>
      </c>
      <c r="Z99" s="13">
        <v>2</v>
      </c>
      <c r="AA99" s="34">
        <f>Y99/C99</f>
        <v>2.9381443298969074</v>
      </c>
    </row>
    <row r="100" spans="1:27" ht="15.75">
      <c r="A100" s="2" t="s">
        <v>39</v>
      </c>
      <c r="B100" s="7" t="s">
        <v>26</v>
      </c>
      <c r="C100" s="4">
        <v>280</v>
      </c>
      <c r="D100" s="4">
        <v>308</v>
      </c>
      <c r="E100" s="4" t="s">
        <v>13</v>
      </c>
      <c r="F100" s="4">
        <v>385</v>
      </c>
      <c r="G100" s="4">
        <v>415</v>
      </c>
      <c r="H100" s="4">
        <v>440</v>
      </c>
      <c r="I100" s="4"/>
      <c r="J100" s="4" t="s">
        <v>13</v>
      </c>
      <c r="K100" s="4"/>
      <c r="L100" s="4">
        <v>275</v>
      </c>
      <c r="M100" s="4">
        <v>300</v>
      </c>
      <c r="N100" s="4">
        <v>0</v>
      </c>
      <c r="O100" s="4"/>
      <c r="P100" s="4"/>
      <c r="Q100" s="4"/>
      <c r="R100" s="4">
        <f>(MAX(F100:H100))+(MAX(L100:N100))</f>
        <v>740</v>
      </c>
      <c r="S100" s="4">
        <v>515</v>
      </c>
      <c r="T100" s="4">
        <v>575</v>
      </c>
      <c r="U100" s="4">
        <v>0</v>
      </c>
      <c r="V100" s="4"/>
      <c r="W100" s="4"/>
      <c r="X100" s="4"/>
      <c r="Y100" s="33">
        <f>R100+(MAX(S100:U100))</f>
        <v>1315</v>
      </c>
      <c r="Z100" s="13">
        <v>1</v>
      </c>
      <c r="AA100" s="34">
        <f>Y100/C100</f>
        <v>4.696428571428571</v>
      </c>
    </row>
    <row r="101" spans="1:27" ht="15.75">
      <c r="A101" s="2" t="s">
        <v>13</v>
      </c>
      <c r="B101" s="7" t="s">
        <v>13</v>
      </c>
      <c r="C101" s="4" t="s">
        <v>13</v>
      </c>
      <c r="D101" s="4" t="s">
        <v>13</v>
      </c>
      <c r="E101" s="4" t="s">
        <v>13</v>
      </c>
      <c r="F101" s="4" t="s">
        <v>13</v>
      </c>
      <c r="G101" s="4" t="s">
        <v>13</v>
      </c>
      <c r="H101" s="4" t="s">
        <v>13</v>
      </c>
      <c r="I101" s="4" t="s">
        <v>13</v>
      </c>
      <c r="J101" s="4" t="s">
        <v>13</v>
      </c>
      <c r="K101" s="4" t="s">
        <v>13</v>
      </c>
      <c r="L101" s="4" t="s">
        <v>13</v>
      </c>
      <c r="M101" s="4" t="s">
        <v>13</v>
      </c>
      <c r="N101" s="4" t="s">
        <v>13</v>
      </c>
      <c r="O101" s="4" t="s">
        <v>13</v>
      </c>
      <c r="P101" s="4" t="s">
        <v>13</v>
      </c>
      <c r="Q101" s="4" t="s">
        <v>13</v>
      </c>
      <c r="R101" s="4" t="s">
        <v>13</v>
      </c>
      <c r="S101" s="4" t="s">
        <v>13</v>
      </c>
      <c r="T101" s="4" t="s">
        <v>13</v>
      </c>
      <c r="U101" s="4" t="s">
        <v>13</v>
      </c>
      <c r="V101" s="4"/>
      <c r="W101" s="4"/>
      <c r="X101" s="4"/>
      <c r="Y101" s="33" t="s">
        <v>13</v>
      </c>
      <c r="Z101" s="13" t="s">
        <v>13</v>
      </c>
      <c r="AA101" s="34" t="s">
        <v>13</v>
      </c>
    </row>
    <row r="102" spans="1:27" ht="15.75">
      <c r="A102" s="44" t="s">
        <v>90</v>
      </c>
      <c r="B102" s="45" t="s">
        <v>13</v>
      </c>
      <c r="C102" s="46" t="s">
        <v>13</v>
      </c>
      <c r="D102" s="46" t="s">
        <v>13</v>
      </c>
      <c r="E102" s="46" t="s">
        <v>13</v>
      </c>
      <c r="F102" s="46" t="s">
        <v>13</v>
      </c>
      <c r="G102" s="46" t="s">
        <v>13</v>
      </c>
      <c r="H102" s="46" t="s">
        <v>13</v>
      </c>
      <c r="I102" s="46"/>
      <c r="J102" s="46" t="s">
        <v>13</v>
      </c>
      <c r="K102" s="46"/>
      <c r="L102" s="46" t="s">
        <v>13</v>
      </c>
      <c r="M102" s="46" t="s">
        <v>13</v>
      </c>
      <c r="N102" s="4" t="s">
        <v>13</v>
      </c>
      <c r="O102" s="4"/>
      <c r="P102" s="4"/>
      <c r="Q102" s="4" t="s">
        <v>13</v>
      </c>
      <c r="R102" s="4" t="s">
        <v>13</v>
      </c>
      <c r="S102" s="4" t="s">
        <v>13</v>
      </c>
      <c r="T102" s="4" t="s">
        <v>13</v>
      </c>
      <c r="U102" s="4" t="s">
        <v>13</v>
      </c>
      <c r="V102" s="4"/>
      <c r="W102" s="4"/>
      <c r="X102" s="4"/>
      <c r="Y102" s="33" t="s">
        <v>13</v>
      </c>
      <c r="Z102" s="13" t="s">
        <v>13</v>
      </c>
      <c r="AA102" s="34" t="s">
        <v>13</v>
      </c>
    </row>
    <row r="103" spans="1:27" ht="15.75">
      <c r="A103" s="44" t="s">
        <v>91</v>
      </c>
      <c r="B103" s="45" t="s">
        <v>17</v>
      </c>
      <c r="C103" s="46">
        <v>160</v>
      </c>
      <c r="D103" s="46">
        <v>165</v>
      </c>
      <c r="E103" s="46" t="s">
        <v>13</v>
      </c>
      <c r="F103" s="46" t="s">
        <v>13</v>
      </c>
      <c r="G103" s="46" t="s">
        <v>13</v>
      </c>
      <c r="H103" s="46" t="s">
        <v>13</v>
      </c>
      <c r="I103" s="46"/>
      <c r="J103" s="46" t="s">
        <v>13</v>
      </c>
      <c r="K103" s="46"/>
      <c r="L103" s="46">
        <v>355</v>
      </c>
      <c r="M103" s="46">
        <v>395</v>
      </c>
      <c r="N103" s="43" t="s">
        <v>92</v>
      </c>
      <c r="O103" s="4"/>
      <c r="P103" s="4"/>
      <c r="Q103" s="4"/>
      <c r="R103" s="4" t="s">
        <v>13</v>
      </c>
      <c r="S103" s="4" t="s">
        <v>13</v>
      </c>
      <c r="T103" s="4" t="s">
        <v>13</v>
      </c>
      <c r="U103" s="4" t="s">
        <v>13</v>
      </c>
      <c r="V103" s="4"/>
      <c r="W103" s="4"/>
      <c r="X103" s="4"/>
      <c r="Y103" s="33" t="s">
        <v>13</v>
      </c>
      <c r="Z103" s="13">
        <v>1</v>
      </c>
      <c r="AA103" s="34" t="s">
        <v>13</v>
      </c>
    </row>
    <row r="104" spans="1:27" ht="15.75">
      <c r="A104" s="44" t="s">
        <v>93</v>
      </c>
      <c r="B104" s="45" t="s">
        <v>17</v>
      </c>
      <c r="C104" s="46">
        <v>260</v>
      </c>
      <c r="D104" s="46">
        <v>275</v>
      </c>
      <c r="E104" s="46" t="s">
        <v>13</v>
      </c>
      <c r="F104" s="46" t="s">
        <v>13</v>
      </c>
      <c r="G104" s="46" t="s">
        <v>13</v>
      </c>
      <c r="H104" s="46" t="s">
        <v>13</v>
      </c>
      <c r="I104" s="46"/>
      <c r="J104" s="46" t="s">
        <v>13</v>
      </c>
      <c r="K104" s="46"/>
      <c r="L104" s="46">
        <v>425</v>
      </c>
      <c r="M104" s="46">
        <v>460</v>
      </c>
      <c r="N104" s="4">
        <v>0</v>
      </c>
      <c r="O104" s="4"/>
      <c r="P104" s="4"/>
      <c r="Q104" s="4"/>
      <c r="R104" s="4" t="s">
        <v>13</v>
      </c>
      <c r="S104" s="4" t="s">
        <v>14</v>
      </c>
      <c r="T104" s="4" t="s">
        <v>13</v>
      </c>
      <c r="U104" s="4" t="s">
        <v>13</v>
      </c>
      <c r="V104" s="4"/>
      <c r="W104" s="4"/>
      <c r="X104" s="4"/>
      <c r="Y104" s="33" t="s">
        <v>13</v>
      </c>
      <c r="Z104" s="13">
        <v>1</v>
      </c>
      <c r="AA104" s="34" t="s">
        <v>13</v>
      </c>
    </row>
    <row r="105" spans="1:27" ht="15.75">
      <c r="A105" s="2" t="s">
        <v>13</v>
      </c>
      <c r="B105" s="7" t="s">
        <v>13</v>
      </c>
      <c r="C105" s="4" t="s">
        <v>13</v>
      </c>
      <c r="D105" s="4" t="s">
        <v>13</v>
      </c>
      <c r="E105" s="4" t="s">
        <v>13</v>
      </c>
      <c r="F105" s="4" t="s">
        <v>13</v>
      </c>
      <c r="G105" s="4" t="s">
        <v>13</v>
      </c>
      <c r="H105" s="4" t="s">
        <v>13</v>
      </c>
      <c r="I105" s="4"/>
      <c r="J105" s="4" t="s">
        <v>13</v>
      </c>
      <c r="K105" s="4"/>
      <c r="L105" s="4" t="s">
        <v>13</v>
      </c>
      <c r="M105" s="4" t="s">
        <v>14</v>
      </c>
      <c r="N105" s="4" t="s">
        <v>13</v>
      </c>
      <c r="O105" s="4"/>
      <c r="P105" s="4"/>
      <c r="Q105" s="4"/>
      <c r="R105" s="4" t="s">
        <v>13</v>
      </c>
      <c r="S105" s="4" t="s">
        <v>13</v>
      </c>
      <c r="T105" s="4" t="s">
        <v>13</v>
      </c>
      <c r="U105" s="4" t="s">
        <v>13</v>
      </c>
      <c r="V105" s="4"/>
      <c r="W105" s="4"/>
      <c r="X105" s="4"/>
      <c r="Y105" s="33" t="s">
        <v>13</v>
      </c>
      <c r="Z105" s="13" t="s">
        <v>13</v>
      </c>
      <c r="AA105" s="34" t="s">
        <v>13</v>
      </c>
    </row>
    <row r="106" spans="1:3" ht="20.25">
      <c r="A106" s="47" t="s">
        <v>94</v>
      </c>
      <c r="C106" s="3" t="s">
        <v>14</v>
      </c>
    </row>
    <row r="107" spans="1:2" ht="20.25">
      <c r="A107" s="48" t="s">
        <v>95</v>
      </c>
      <c r="B107" s="49"/>
    </row>
    <row r="108" spans="1:2" ht="20.25">
      <c r="A108" s="48" t="s">
        <v>96</v>
      </c>
      <c r="B108" s="49"/>
    </row>
    <row r="109" spans="1:2" ht="20.25">
      <c r="A109" s="48" t="s">
        <v>97</v>
      </c>
      <c r="B109" s="49"/>
    </row>
    <row r="111" ht="15.75">
      <c r="A111" s="1" t="s">
        <v>98</v>
      </c>
    </row>
    <row r="112" ht="15.75">
      <c r="A112" s="1" t="s">
        <v>99</v>
      </c>
    </row>
  </sheetData>
  <mergeCells count="3">
    <mergeCell ref="L4:N4"/>
    <mergeCell ref="S4:U4"/>
    <mergeCell ref="E4:H4"/>
  </mergeCells>
  <printOptions horizontalCentered="1"/>
  <pageMargins left="0.34" right="0.5" top="1.03" bottom="0.75" header="0.5" footer="0.5"/>
  <pageSetup horizontalDpi="600" verticalDpi="600" orientation="landscape" scale="70" r:id="rId1"/>
  <headerFooter alignWithMargins="0">
    <oddHeader>&amp;C&amp;"Times New Roman TUR,Bold"&amp;24 100% RAW Powerlifting Federation
2007 North Carolina Teenage State PowerliftingChampionships
Currituck High School - June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2007-06-05T02:55:59Z</cp:lastPrinted>
  <dcterms:created xsi:type="dcterms:W3CDTF">2003-11-18T18:32:35Z</dcterms:created>
  <dcterms:modified xsi:type="dcterms:W3CDTF">2007-06-06T02:15:58Z</dcterms:modified>
  <cp:category/>
  <cp:version/>
  <cp:contentType/>
  <cp:contentStatus/>
</cp:coreProperties>
</file>