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'Master'!$A$1:$U$56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<sst xmlns="http://schemas.openxmlformats.org/spreadsheetml/2006/main" count="329" uniqueCount="73">
  <si>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</si>
  <si>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</si>
  <si>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</si>
  <si>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</si>
  <si>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</si>
  <si>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</si>
  <si>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</si>
  <si>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</si>
  <si>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</si>
  <si>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</si>
  <si>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</si>
  <si>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</si>
  <si>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</si>
  <si>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</si>
  <si>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 xml:space="preserve">  </t>
  </si>
  <si>
    <t>4th</t>
  </si>
  <si>
    <t>Wgt</t>
  </si>
  <si>
    <t xml:space="preserve">1st </t>
  </si>
  <si>
    <t>1st</t>
  </si>
  <si>
    <t>Grant McCaulley - IL</t>
  </si>
  <si>
    <t>Open</t>
  </si>
  <si>
    <t>Mike Robinson - IL</t>
  </si>
  <si>
    <t>Master (45-49)</t>
  </si>
  <si>
    <t>Robert Peterson - IL</t>
  </si>
  <si>
    <t>Cedric Stacy - IA</t>
  </si>
  <si>
    <t>Mary Blackstone - IL</t>
  </si>
  <si>
    <t>F-Master (45-49)</t>
  </si>
  <si>
    <t>Sam Borrego - IL</t>
  </si>
  <si>
    <t>Erick Peterson - IL</t>
  </si>
  <si>
    <t>Submaster (35-39)</t>
  </si>
  <si>
    <t>Joe Blessman - IL</t>
  </si>
  <si>
    <t>James Wautelet - IL</t>
  </si>
  <si>
    <t>Dave Leslie - IA</t>
  </si>
  <si>
    <t>Bill Blackstone - IL</t>
  </si>
  <si>
    <t>Open, Master (45-49)</t>
  </si>
  <si>
    <t>Shane Peterson - NE</t>
  </si>
  <si>
    <t>Open, M (40-44)</t>
  </si>
  <si>
    <t xml:space="preserve">Albert Stacey -  </t>
  </si>
  <si>
    <t>Open, 30-34</t>
  </si>
  <si>
    <t>Ed Horwitz - NE</t>
  </si>
  <si>
    <t>Ray Peters - IA</t>
  </si>
  <si>
    <t>CJ Peters - IA</t>
  </si>
  <si>
    <t>Teen (12-13)</t>
  </si>
  <si>
    <t>Madison Kissner - IL</t>
  </si>
  <si>
    <t>Bench</t>
  </si>
  <si>
    <t>Curl</t>
  </si>
  <si>
    <t>Shane Peterson - IL</t>
  </si>
  <si>
    <t>Open, Master (40-44)</t>
  </si>
  <si>
    <t>Ed Horwitz - IL</t>
  </si>
  <si>
    <t>Open, Master (44-45)</t>
  </si>
  <si>
    <t>Open, Junior (20-24)</t>
  </si>
  <si>
    <t>Open, Master (65-69)</t>
  </si>
  <si>
    <t>WT Franklin - IL</t>
  </si>
  <si>
    <t>Sarah Boraas - IL</t>
  </si>
  <si>
    <t>F-Teen (16-17)</t>
  </si>
  <si>
    <t>James Stratton - IL</t>
  </si>
  <si>
    <t>Teen (16-17)</t>
  </si>
  <si>
    <t>Teen (14-15)</t>
  </si>
  <si>
    <t>Cody Congdon - IL</t>
  </si>
  <si>
    <t>Ryan Wilkerson - IL</t>
  </si>
  <si>
    <t>Alex Lavens - IL</t>
  </si>
  <si>
    <t>Nate Steele - IL</t>
  </si>
  <si>
    <t>Spencer Herkes</t>
  </si>
  <si>
    <t>Jacob Boraas - IL</t>
  </si>
  <si>
    <t>Open, Teen (14-15)</t>
  </si>
  <si>
    <t>Alex Johnson - IL</t>
  </si>
  <si>
    <t>Joe Blessman</t>
  </si>
  <si>
    <t>Rep Challange</t>
  </si>
  <si>
    <t xml:space="preserve">Aaron Mobley </t>
  </si>
  <si>
    <t>Bench For Reps</t>
  </si>
  <si>
    <t>1,1</t>
  </si>
  <si>
    <t>2,1</t>
  </si>
  <si>
    <t>3,1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</si>
</sst>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57"/>
  <sheetViews>
    <sheetView tabSelected="1" workbookViewId="0" topLeftCell="A1">
      <pane xSplit="4" ySplit="5" topLeftCell="K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45" sqref="U45"/>
    </sheetView>
  </sheetViews>
  <sheetFormatPr defaultColWidth="9.140625" defaultRowHeight="12.75"/>
  <cols>
    <col min="1" max="1" width="26.421875" style="2" customWidth="1"/>
    <col min="2" max="2" width="25.140625" style="7" customWidth="1"/>
    <col min="3" max="3" width="7.00390625" style="4" bestFit="1" customWidth="1"/>
    <col min="4" max="4" width="6.00390625" style="4" customWidth="1"/>
    <col min="5" max="5" width="4.421875" style="4" customWidth="1"/>
    <col min="6" max="13" width="5.7109375" style="4" customWidth="1"/>
    <col min="14" max="14" width="6.28125" style="4" customWidth="1"/>
    <col min="15" max="18" width="5.7109375" style="4" customWidth="1"/>
    <col min="19" max="19" width="11.00390625" style="6" bestFit="1" customWidth="1"/>
    <col min="20" max="20" width="6.421875" style="4" customWidth="1"/>
    <col min="21" max="21" width="8.8515625" style="4" bestFit="1" customWidth="1"/>
    <col min="22" max="16384" width="9.140625" style="2" customWidth="1"/>
  </cols>
  <sheetData>
    <row r="3" ht="6" customHeight="1" thickBot="1"/>
    <row r="4" spans="1:21" ht="25.5" customHeight="1">
      <c r="A4" s="44"/>
      <c r="E4" s="40" t="s">
        <v>7</v>
      </c>
      <c r="F4" s="41"/>
      <c r="G4" s="41"/>
      <c r="H4" s="42"/>
      <c r="I4" s="10"/>
      <c r="J4" s="40" t="s">
        <v>8</v>
      </c>
      <c r="K4" s="41"/>
      <c r="L4" s="42"/>
      <c r="M4" s="11"/>
      <c r="N4" s="12"/>
      <c r="O4" s="40" t="s">
        <v>9</v>
      </c>
      <c r="P4" s="41"/>
      <c r="Q4" s="42"/>
      <c r="R4" s="10"/>
      <c r="S4" s="13"/>
      <c r="T4" s="14"/>
      <c r="U4" s="15"/>
    </row>
    <row r="5" spans="1:21" ht="15.75">
      <c r="A5" s="1" t="s">
        <v>0</v>
      </c>
      <c r="B5" s="8" t="s">
        <v>1</v>
      </c>
      <c r="C5" s="1" t="s">
        <v>16</v>
      </c>
      <c r="D5" s="1" t="s">
        <v>2</v>
      </c>
      <c r="E5" s="1" t="s">
        <v>11</v>
      </c>
      <c r="F5" s="1" t="s">
        <v>17</v>
      </c>
      <c r="G5" s="1" t="s">
        <v>5</v>
      </c>
      <c r="H5" s="1" t="s">
        <v>6</v>
      </c>
      <c r="I5" s="1" t="s">
        <v>15</v>
      </c>
      <c r="J5" s="1" t="s">
        <v>18</v>
      </c>
      <c r="K5" s="1" t="s">
        <v>5</v>
      </c>
      <c r="L5" s="1" t="s">
        <v>6</v>
      </c>
      <c r="M5" s="1" t="s">
        <v>15</v>
      </c>
      <c r="N5" s="1" t="s">
        <v>10</v>
      </c>
      <c r="O5" s="1" t="s">
        <v>18</v>
      </c>
      <c r="P5" s="1" t="s">
        <v>5</v>
      </c>
      <c r="Q5" s="1" t="s">
        <v>6</v>
      </c>
      <c r="R5" s="1" t="s">
        <v>15</v>
      </c>
      <c r="S5" s="1" t="s">
        <v>12</v>
      </c>
      <c r="T5" s="1" t="s">
        <v>3</v>
      </c>
      <c r="U5" s="1" t="s">
        <v>4</v>
      </c>
    </row>
    <row r="6" spans="1:21" ht="15.75">
      <c r="A6" s="43" t="s">
        <v>53</v>
      </c>
      <c r="B6" s="9" t="s">
        <v>54</v>
      </c>
      <c r="C6" s="25">
        <v>127.6</v>
      </c>
      <c r="D6" s="5">
        <v>132</v>
      </c>
      <c r="E6" s="5"/>
      <c r="F6" s="5">
        <v>0</v>
      </c>
      <c r="G6" s="5">
        <v>135</v>
      </c>
      <c r="H6" s="5">
        <v>160</v>
      </c>
      <c r="I6" s="5">
        <v>180</v>
      </c>
      <c r="J6" s="5">
        <v>0</v>
      </c>
      <c r="K6" s="5">
        <v>100</v>
      </c>
      <c r="L6" s="5">
        <v>0</v>
      </c>
      <c r="M6" s="5"/>
      <c r="N6" s="5">
        <f>(MAX(F6:H6))+(MAX(J6:L6))</f>
        <v>260</v>
      </c>
      <c r="O6" s="5">
        <v>185</v>
      </c>
      <c r="P6" s="5">
        <v>210</v>
      </c>
      <c r="Q6" s="5">
        <v>245</v>
      </c>
      <c r="R6" s="5">
        <v>305</v>
      </c>
      <c r="S6" s="16">
        <f>N6+(MAX(O6:Q6))</f>
        <v>505</v>
      </c>
      <c r="T6" s="5">
        <v>1</v>
      </c>
      <c r="U6" s="17">
        <f>S6/C6</f>
        <v>3.9576802507836994</v>
      </c>
    </row>
    <row r="7" spans="1:21" ht="15.75">
      <c r="A7" s="20"/>
      <c r="B7" s="21"/>
      <c r="C7" s="2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2"/>
      <c r="U7" s="24"/>
    </row>
    <row r="8" spans="1:21" ht="15.75">
      <c r="A8" s="43" t="s">
        <v>43</v>
      </c>
      <c r="B8" s="9" t="s">
        <v>54</v>
      </c>
      <c r="C8" s="25">
        <v>148</v>
      </c>
      <c r="D8" s="5">
        <v>148</v>
      </c>
      <c r="E8" s="5"/>
      <c r="F8" s="5">
        <v>125</v>
      </c>
      <c r="G8" s="5">
        <v>145</v>
      </c>
      <c r="H8" s="5">
        <v>190</v>
      </c>
      <c r="I8" s="5">
        <v>230</v>
      </c>
      <c r="J8" s="5">
        <v>115</v>
      </c>
      <c r="K8" s="5">
        <v>135</v>
      </c>
      <c r="L8" s="5">
        <v>145</v>
      </c>
      <c r="M8" s="5">
        <v>160</v>
      </c>
      <c r="N8" s="5">
        <f>(MAX(F8:H8))+(MAX(J8:L8))</f>
        <v>335</v>
      </c>
      <c r="O8" s="5">
        <v>185</v>
      </c>
      <c r="P8" s="5">
        <v>210</v>
      </c>
      <c r="Q8" s="5">
        <v>245</v>
      </c>
      <c r="R8" s="5">
        <v>325</v>
      </c>
      <c r="S8" s="16">
        <f>N8+(MAX(O8:Q8))</f>
        <v>580</v>
      </c>
      <c r="T8" s="5">
        <v>1</v>
      </c>
      <c r="U8" s="17">
        <f>S8/C8</f>
        <v>3.918918918918919</v>
      </c>
    </row>
    <row r="9" spans="1:21" ht="15.75">
      <c r="A9" s="3" t="s">
        <v>21</v>
      </c>
      <c r="B9" s="9" t="s">
        <v>22</v>
      </c>
      <c r="C9" s="25">
        <v>145.5</v>
      </c>
      <c r="D9" s="5">
        <v>148</v>
      </c>
      <c r="E9" s="5" t="s">
        <v>13</v>
      </c>
      <c r="F9" s="5">
        <v>325</v>
      </c>
      <c r="G9" s="5">
        <v>345</v>
      </c>
      <c r="H9" s="5">
        <v>0</v>
      </c>
      <c r="I9" s="5"/>
      <c r="J9" s="5">
        <v>245</v>
      </c>
      <c r="K9" s="5">
        <v>265</v>
      </c>
      <c r="L9" s="5">
        <v>270</v>
      </c>
      <c r="M9" s="5"/>
      <c r="N9" s="5">
        <f>(MAX(F9:H9))+(MAX(J9:L9))</f>
        <v>615</v>
      </c>
      <c r="O9" s="5">
        <v>465</v>
      </c>
      <c r="P9" s="5">
        <v>490</v>
      </c>
      <c r="Q9" s="5">
        <v>0</v>
      </c>
      <c r="R9" s="5"/>
      <c r="S9" s="16">
        <f>N9+(MAX(O9:Q9))</f>
        <v>1105</v>
      </c>
      <c r="T9" s="5">
        <v>1</v>
      </c>
      <c r="U9" s="17">
        <f>S9/C9</f>
        <v>7.594501718213058</v>
      </c>
    </row>
    <row r="10" spans="1:21" ht="15.75">
      <c r="A10" s="43" t="s">
        <v>60</v>
      </c>
      <c r="B10" s="9" t="s">
        <v>56</v>
      </c>
      <c r="C10" s="25">
        <v>147.8</v>
      </c>
      <c r="D10" s="5">
        <v>148</v>
      </c>
      <c r="E10" s="5"/>
      <c r="F10" s="5">
        <v>255</v>
      </c>
      <c r="G10" s="5">
        <v>315</v>
      </c>
      <c r="H10" s="5">
        <v>0</v>
      </c>
      <c r="I10" s="5"/>
      <c r="J10" s="5">
        <v>165</v>
      </c>
      <c r="K10" s="5">
        <v>0</v>
      </c>
      <c r="L10" s="5">
        <v>0</v>
      </c>
      <c r="M10" s="5"/>
      <c r="N10" s="5">
        <f>(MAX(F10:H10))+(MAX(J10:L10))</f>
        <v>480</v>
      </c>
      <c r="O10" s="5">
        <v>350</v>
      </c>
      <c r="P10" s="5">
        <v>0</v>
      </c>
      <c r="Q10" s="5">
        <v>0</v>
      </c>
      <c r="R10" s="5"/>
      <c r="S10" s="16">
        <f>N10+(MAX(O10:Q10))</f>
        <v>830</v>
      </c>
      <c r="T10" s="5">
        <v>1</v>
      </c>
      <c r="U10" s="17">
        <f>S10/C10</f>
        <v>5.615696887686062</v>
      </c>
    </row>
    <row r="11" spans="1:21" ht="15.75">
      <c r="A11" s="20"/>
      <c r="B11" s="21"/>
      <c r="C11" s="2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2"/>
      <c r="U11" s="24"/>
    </row>
    <row r="12" spans="1:21" ht="15.75">
      <c r="A12" s="3" t="s">
        <v>41</v>
      </c>
      <c r="B12" s="9" t="s">
        <v>42</v>
      </c>
      <c r="C12" s="25">
        <v>167.5</v>
      </c>
      <c r="D12" s="5">
        <v>181</v>
      </c>
      <c r="E12" s="5" t="s">
        <v>13</v>
      </c>
      <c r="F12" s="5">
        <v>135</v>
      </c>
      <c r="G12" s="5">
        <v>185</v>
      </c>
      <c r="H12" s="5">
        <v>225</v>
      </c>
      <c r="I12" s="5">
        <v>265</v>
      </c>
      <c r="J12" s="5">
        <v>190</v>
      </c>
      <c r="K12" s="5">
        <v>200</v>
      </c>
      <c r="L12" s="5">
        <v>0</v>
      </c>
      <c r="M12" s="5"/>
      <c r="N12" s="5">
        <f>(MAX(F12:H12))+(MAX(J12:L12))</f>
        <v>425</v>
      </c>
      <c r="O12" s="5">
        <v>225</v>
      </c>
      <c r="P12" s="5">
        <v>0</v>
      </c>
      <c r="Q12" s="5">
        <v>300</v>
      </c>
      <c r="R12" s="5">
        <v>330</v>
      </c>
      <c r="S12" s="16">
        <f>N12+(MAX(O12:Q12))</f>
        <v>725</v>
      </c>
      <c r="T12" s="5">
        <v>1</v>
      </c>
      <c r="U12" s="17">
        <f>S12/C12</f>
        <v>4.3283582089552235</v>
      </c>
    </row>
    <row r="13" spans="1:21" ht="15.75">
      <c r="A13" s="43" t="s">
        <v>59</v>
      </c>
      <c r="B13" s="9" t="s">
        <v>56</v>
      </c>
      <c r="C13" s="25">
        <v>180.3</v>
      </c>
      <c r="D13" s="5">
        <v>181</v>
      </c>
      <c r="E13" s="5"/>
      <c r="F13" s="5">
        <v>275</v>
      </c>
      <c r="G13" s="5">
        <v>315</v>
      </c>
      <c r="H13" s="5">
        <v>0</v>
      </c>
      <c r="I13" s="5"/>
      <c r="J13" s="5">
        <v>175</v>
      </c>
      <c r="K13" s="5">
        <v>0</v>
      </c>
      <c r="L13" s="5">
        <v>185</v>
      </c>
      <c r="M13" s="5"/>
      <c r="N13" s="5">
        <f>(MAX(F13:H13))+(MAX(J13:L13))</f>
        <v>500</v>
      </c>
      <c r="O13" s="5">
        <v>405</v>
      </c>
      <c r="P13" s="5">
        <v>0</v>
      </c>
      <c r="Q13" s="5">
        <v>0</v>
      </c>
      <c r="R13" s="5"/>
      <c r="S13" s="16">
        <f>N13+(MAX(O13:Q13))</f>
        <v>905</v>
      </c>
      <c r="T13" s="5">
        <v>1</v>
      </c>
      <c r="U13" s="17">
        <f>S13/C13</f>
        <v>5.019412090959512</v>
      </c>
    </row>
    <row r="14" spans="1:21" ht="15.75">
      <c r="A14" s="20"/>
      <c r="B14" s="21"/>
      <c r="C14" s="2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15.75">
      <c r="A15" s="3" t="s">
        <v>19</v>
      </c>
      <c r="B15" s="9" t="s">
        <v>20</v>
      </c>
      <c r="C15" s="25">
        <v>195.7</v>
      </c>
      <c r="D15" s="5">
        <v>198</v>
      </c>
      <c r="E15" s="5" t="s">
        <v>13</v>
      </c>
      <c r="F15" s="5">
        <v>390</v>
      </c>
      <c r="G15" s="5">
        <v>430</v>
      </c>
      <c r="H15" s="5">
        <v>460</v>
      </c>
      <c r="I15" s="5">
        <v>480</v>
      </c>
      <c r="J15" s="5">
        <v>295</v>
      </c>
      <c r="K15" s="5">
        <v>300</v>
      </c>
      <c r="L15" s="5">
        <v>305</v>
      </c>
      <c r="M15" s="5"/>
      <c r="N15" s="5">
        <f>(MAX(F15:H15))+(MAX(J15:L15))</f>
        <v>765</v>
      </c>
      <c r="O15" s="5">
        <v>495</v>
      </c>
      <c r="P15" s="5">
        <v>520</v>
      </c>
      <c r="Q15" s="5">
        <v>0</v>
      </c>
      <c r="R15" s="5"/>
      <c r="S15" s="16">
        <f>N15+(MAX(O15:Q15))</f>
        <v>1285</v>
      </c>
      <c r="T15" s="5">
        <v>1</v>
      </c>
      <c r="U15" s="17">
        <f>S15/C15</f>
        <v>6.566172713336741</v>
      </c>
    </row>
    <row r="16" spans="1:21" ht="15.75">
      <c r="A16" s="43" t="s">
        <v>63</v>
      </c>
      <c r="B16" s="9" t="s">
        <v>57</v>
      </c>
      <c r="C16" s="25">
        <v>198</v>
      </c>
      <c r="D16" s="5">
        <v>198</v>
      </c>
      <c r="E16" s="5"/>
      <c r="F16" s="5">
        <v>225</v>
      </c>
      <c r="G16" s="5">
        <v>265</v>
      </c>
      <c r="H16" s="5">
        <v>0</v>
      </c>
      <c r="I16" s="5"/>
      <c r="J16" s="5">
        <v>165</v>
      </c>
      <c r="K16" s="5">
        <v>0</v>
      </c>
      <c r="L16" s="5">
        <v>0</v>
      </c>
      <c r="M16" s="5"/>
      <c r="N16" s="5">
        <f>(MAX(F16:H16))+(MAX(J16:L16))</f>
        <v>430</v>
      </c>
      <c r="O16" s="5">
        <v>345</v>
      </c>
      <c r="P16" s="5">
        <v>375</v>
      </c>
      <c r="Q16" s="5">
        <v>0</v>
      </c>
      <c r="R16" s="5"/>
      <c r="S16" s="16">
        <f>N16+(MAX(O16:Q16))</f>
        <v>805</v>
      </c>
      <c r="T16" s="5">
        <v>1</v>
      </c>
      <c r="U16" s="17">
        <f>S16/C16</f>
        <v>4.065656565656566</v>
      </c>
    </row>
    <row r="17" spans="1:21" ht="15.75">
      <c r="A17" s="43" t="s">
        <v>65</v>
      </c>
      <c r="B17" s="9" t="s">
        <v>57</v>
      </c>
      <c r="C17" s="25">
        <v>184.3</v>
      </c>
      <c r="D17" s="5">
        <v>198</v>
      </c>
      <c r="E17" s="5" t="s">
        <v>13</v>
      </c>
      <c r="F17" s="5">
        <v>245</v>
      </c>
      <c r="G17" s="5">
        <v>265</v>
      </c>
      <c r="H17" s="5">
        <v>290</v>
      </c>
      <c r="I17" s="5"/>
      <c r="J17" s="5">
        <v>0</v>
      </c>
      <c r="K17" s="5">
        <v>0</v>
      </c>
      <c r="L17" s="5">
        <v>0</v>
      </c>
      <c r="M17" s="5"/>
      <c r="N17" s="5">
        <f>(MAX(F17:H17))+(MAX(J17:L17))</f>
        <v>290</v>
      </c>
      <c r="O17" s="5">
        <v>0</v>
      </c>
      <c r="P17" s="5">
        <v>360</v>
      </c>
      <c r="Q17" s="5">
        <v>0</v>
      </c>
      <c r="R17" s="5"/>
      <c r="S17" s="16">
        <f>N17+(MAX(O17:Q17))</f>
        <v>650</v>
      </c>
      <c r="T17" s="5">
        <v>2</v>
      </c>
      <c r="U17" s="17">
        <f>S17/C17</f>
        <v>3.5268583830710796</v>
      </c>
    </row>
    <row r="18" spans="1:21" ht="15.75">
      <c r="A18" s="20"/>
      <c r="B18" s="21"/>
      <c r="C18" s="2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1:21" ht="15.75">
      <c r="A19" s="3" t="s">
        <v>32</v>
      </c>
      <c r="B19" s="9" t="s">
        <v>34</v>
      </c>
      <c r="C19" s="25">
        <v>216.6</v>
      </c>
      <c r="D19" s="5">
        <v>220</v>
      </c>
      <c r="E19" s="5" t="s">
        <v>13</v>
      </c>
      <c r="F19" s="5">
        <v>135</v>
      </c>
      <c r="G19" s="5">
        <v>150</v>
      </c>
      <c r="H19" s="5">
        <v>165</v>
      </c>
      <c r="I19" s="5"/>
      <c r="J19" s="5">
        <v>360</v>
      </c>
      <c r="K19" s="5">
        <v>380</v>
      </c>
      <c r="L19" s="5">
        <v>390</v>
      </c>
      <c r="M19" s="5"/>
      <c r="N19" s="5">
        <f>(MAX(F19:H19))+(MAX(J19:L19))</f>
        <v>555</v>
      </c>
      <c r="O19" s="5">
        <v>380</v>
      </c>
      <c r="P19" s="5">
        <v>400</v>
      </c>
      <c r="Q19" s="5">
        <v>420</v>
      </c>
      <c r="R19" s="5"/>
      <c r="S19" s="16">
        <f>N19+(MAX(O19:Q19))</f>
        <v>975</v>
      </c>
      <c r="T19" s="5" t="s">
        <v>70</v>
      </c>
      <c r="U19" s="17">
        <f>S19/C19</f>
        <v>4.501385041551247</v>
      </c>
    </row>
    <row r="20" spans="1:21" ht="15.75">
      <c r="A20" s="43" t="s">
        <v>61</v>
      </c>
      <c r="B20" s="9" t="s">
        <v>57</v>
      </c>
      <c r="C20" s="25">
        <v>205.7</v>
      </c>
      <c r="D20" s="5">
        <v>220</v>
      </c>
      <c r="E20" s="5" t="s">
        <v>13</v>
      </c>
      <c r="F20" s="5">
        <v>255</v>
      </c>
      <c r="G20" s="5">
        <v>275</v>
      </c>
      <c r="H20" s="5">
        <v>305</v>
      </c>
      <c r="I20" s="5"/>
      <c r="J20" s="5">
        <v>0</v>
      </c>
      <c r="K20" s="5">
        <v>175</v>
      </c>
      <c r="L20" s="5">
        <v>0</v>
      </c>
      <c r="M20" s="5"/>
      <c r="N20" s="5">
        <f>(MAX(F20:H20))+(MAX(J20:L20))</f>
        <v>480</v>
      </c>
      <c r="O20" s="5">
        <v>350</v>
      </c>
      <c r="P20" s="5">
        <v>380</v>
      </c>
      <c r="Q20" s="5">
        <v>405</v>
      </c>
      <c r="R20" s="5"/>
      <c r="S20" s="16">
        <f>N20+(MAX(O20:Q20))</f>
        <v>885</v>
      </c>
      <c r="T20" s="5">
        <v>1</v>
      </c>
      <c r="U20" s="17">
        <f>S20/C20</f>
        <v>4.302382109868741</v>
      </c>
    </row>
    <row r="21" spans="1:21" ht="15.75">
      <c r="A21" s="43" t="s">
        <v>58</v>
      </c>
      <c r="B21" s="9" t="s">
        <v>56</v>
      </c>
      <c r="C21" s="25">
        <v>210.9</v>
      </c>
      <c r="D21" s="5">
        <v>220</v>
      </c>
      <c r="E21" s="5"/>
      <c r="F21" s="5">
        <v>275</v>
      </c>
      <c r="G21" s="5">
        <v>0</v>
      </c>
      <c r="H21" s="5">
        <v>345</v>
      </c>
      <c r="I21" s="5">
        <v>365</v>
      </c>
      <c r="J21" s="5">
        <v>205</v>
      </c>
      <c r="K21" s="5">
        <v>235</v>
      </c>
      <c r="L21" s="5">
        <v>0</v>
      </c>
      <c r="M21" s="5"/>
      <c r="N21" s="5">
        <f>(MAX(F21:H21))+(MAX(J21:L21))</f>
        <v>580</v>
      </c>
      <c r="O21" s="5">
        <v>405</v>
      </c>
      <c r="P21" s="5">
        <v>455</v>
      </c>
      <c r="Q21" s="5">
        <v>500</v>
      </c>
      <c r="R21" s="5">
        <v>520</v>
      </c>
      <c r="S21" s="16">
        <f>N21+(MAX(O21:Q21))</f>
        <v>1080</v>
      </c>
      <c r="T21" s="5">
        <v>1</v>
      </c>
      <c r="U21" s="17">
        <f>S21/C21</f>
        <v>5.120910384068279</v>
      </c>
    </row>
    <row r="22" spans="1:21" ht="15.75">
      <c r="A22" s="43" t="s">
        <v>55</v>
      </c>
      <c r="B22" s="9" t="s">
        <v>56</v>
      </c>
      <c r="C22" s="25">
        <v>211.3</v>
      </c>
      <c r="D22" s="5">
        <v>220</v>
      </c>
      <c r="E22" s="5"/>
      <c r="F22" s="5">
        <v>0</v>
      </c>
      <c r="G22" s="5">
        <v>315</v>
      </c>
      <c r="H22" s="5">
        <v>345</v>
      </c>
      <c r="I22" s="5">
        <v>370</v>
      </c>
      <c r="J22" s="5">
        <v>0</v>
      </c>
      <c r="K22" s="5">
        <v>235</v>
      </c>
      <c r="L22" s="5">
        <v>0</v>
      </c>
      <c r="M22" s="5"/>
      <c r="N22" s="5">
        <f>(MAX(F22:H22))+(MAX(J22:L22))</f>
        <v>580</v>
      </c>
      <c r="O22" s="5">
        <v>345</v>
      </c>
      <c r="P22" s="5">
        <v>385</v>
      </c>
      <c r="Q22" s="5">
        <v>420</v>
      </c>
      <c r="R22" s="5"/>
      <c r="S22" s="16">
        <f>N22+(MAX(O22:Q22))</f>
        <v>1000</v>
      </c>
      <c r="T22" s="5">
        <v>2</v>
      </c>
      <c r="U22" s="17">
        <f>S22/C22</f>
        <v>4.73260766682442</v>
      </c>
    </row>
    <row r="23" spans="1:21" ht="18" customHeight="1">
      <c r="A23" s="27"/>
      <c r="B23" s="28"/>
      <c r="C23" s="29"/>
      <c r="D23" s="30"/>
      <c r="E23" s="30" t="s">
        <v>13</v>
      </c>
      <c r="F23" s="30" t="s">
        <v>13</v>
      </c>
      <c r="G23" s="30" t="s">
        <v>13</v>
      </c>
      <c r="H23" s="30" t="s">
        <v>13</v>
      </c>
      <c r="I23" s="30"/>
      <c r="J23" s="30" t="s">
        <v>13</v>
      </c>
      <c r="K23" s="30" t="s">
        <v>13</v>
      </c>
      <c r="L23" s="30" t="s">
        <v>13</v>
      </c>
      <c r="M23" s="30"/>
      <c r="N23" s="30" t="s">
        <v>13</v>
      </c>
      <c r="O23" s="30" t="s">
        <v>13</v>
      </c>
      <c r="P23" s="30" t="s">
        <v>13</v>
      </c>
      <c r="Q23" s="30" t="s">
        <v>13</v>
      </c>
      <c r="R23" s="30"/>
      <c r="S23" s="31" t="s">
        <v>13</v>
      </c>
      <c r="T23" s="30"/>
      <c r="U23" s="32" t="s">
        <v>13</v>
      </c>
    </row>
    <row r="24" spans="1:21" ht="15.75">
      <c r="A24" s="18" t="s">
        <v>44</v>
      </c>
      <c r="B24" s="9"/>
      <c r="C24" s="25"/>
      <c r="D24" s="5"/>
      <c r="E24" s="5" t="s">
        <v>13</v>
      </c>
      <c r="F24" s="5" t="s">
        <v>13</v>
      </c>
      <c r="G24" s="5" t="s">
        <v>13</v>
      </c>
      <c r="H24" s="5" t="s">
        <v>13</v>
      </c>
      <c r="I24" s="5"/>
      <c r="J24" s="5" t="s">
        <v>13</v>
      </c>
      <c r="K24" s="5" t="s">
        <v>13</v>
      </c>
      <c r="L24" s="5" t="s">
        <v>13</v>
      </c>
      <c r="M24" s="5"/>
      <c r="N24" s="5" t="s">
        <v>13</v>
      </c>
      <c r="O24" s="5" t="s">
        <v>13</v>
      </c>
      <c r="P24" s="5" t="s">
        <v>13</v>
      </c>
      <c r="Q24" s="5" t="s">
        <v>13</v>
      </c>
      <c r="R24" s="5"/>
      <c r="S24" s="16" t="s">
        <v>13</v>
      </c>
      <c r="T24" s="5"/>
      <c r="U24" s="17" t="s">
        <v>13</v>
      </c>
    </row>
    <row r="25" spans="1:21" ht="15.75">
      <c r="A25" s="19" t="s">
        <v>23</v>
      </c>
      <c r="B25" s="9" t="s">
        <v>51</v>
      </c>
      <c r="C25" s="25">
        <v>179.6</v>
      </c>
      <c r="D25" s="5">
        <v>181</v>
      </c>
      <c r="E25" s="5" t="s">
        <v>13</v>
      </c>
      <c r="F25" s="5" t="s">
        <v>13</v>
      </c>
      <c r="G25" s="5" t="s">
        <v>13</v>
      </c>
      <c r="H25" s="5" t="s">
        <v>13</v>
      </c>
      <c r="I25" s="5"/>
      <c r="J25" s="5">
        <v>0</v>
      </c>
      <c r="K25" s="5">
        <v>190</v>
      </c>
      <c r="L25" s="5">
        <v>0</v>
      </c>
      <c r="M25" s="5"/>
      <c r="N25" s="5">
        <f aca="true" t="shared" si="0" ref="N25:N34">(MAX(F25:H25))+(MAX(J25:L25))</f>
        <v>190</v>
      </c>
      <c r="O25" s="5" t="s">
        <v>13</v>
      </c>
      <c r="P25" s="5" t="s">
        <v>13</v>
      </c>
      <c r="Q25" s="5" t="s">
        <v>13</v>
      </c>
      <c r="R25" s="5"/>
      <c r="S25" s="16">
        <f aca="true" t="shared" si="1" ref="S25:S34">N25+(MAX(O25:Q25))</f>
        <v>190</v>
      </c>
      <c r="T25" s="5" t="s">
        <v>70</v>
      </c>
      <c r="U25" s="17">
        <f aca="true" t="shared" si="2" ref="U25:U34">S25/C25</f>
        <v>1.0579064587973275</v>
      </c>
    </row>
    <row r="26" spans="1:21" ht="15.75">
      <c r="A26" s="3" t="s">
        <v>41</v>
      </c>
      <c r="B26" s="9" t="s">
        <v>42</v>
      </c>
      <c r="C26" s="25">
        <v>167.5</v>
      </c>
      <c r="D26" s="5">
        <v>181</v>
      </c>
      <c r="E26" s="5" t="s">
        <v>13</v>
      </c>
      <c r="F26" s="5" t="s">
        <v>13</v>
      </c>
      <c r="G26" s="5" t="s">
        <v>13</v>
      </c>
      <c r="H26" s="5" t="s">
        <v>13</v>
      </c>
      <c r="I26" s="5"/>
      <c r="J26" s="5">
        <v>0</v>
      </c>
      <c r="K26" s="5">
        <v>0</v>
      </c>
      <c r="L26" s="5">
        <v>200</v>
      </c>
      <c r="M26" s="5"/>
      <c r="N26" s="5">
        <f t="shared" si="0"/>
        <v>200</v>
      </c>
      <c r="O26" s="5" t="s">
        <v>13</v>
      </c>
      <c r="P26" s="5" t="s">
        <v>13</v>
      </c>
      <c r="Q26" s="5" t="s">
        <v>13</v>
      </c>
      <c r="R26" s="5"/>
      <c r="S26" s="16">
        <f t="shared" si="1"/>
        <v>200</v>
      </c>
      <c r="T26" s="5">
        <v>1</v>
      </c>
      <c r="U26" s="17">
        <f t="shared" si="2"/>
        <v>1.1940298507462686</v>
      </c>
    </row>
    <row r="27" spans="1:21" ht="18" customHeight="1">
      <c r="A27" s="34" t="s">
        <v>24</v>
      </c>
      <c r="B27" s="35" t="s">
        <v>20</v>
      </c>
      <c r="C27" s="36"/>
      <c r="D27" s="37">
        <v>198</v>
      </c>
      <c r="E27" s="37" t="s">
        <v>13</v>
      </c>
      <c r="F27" s="37" t="s">
        <v>13</v>
      </c>
      <c r="G27" s="37" t="s">
        <v>13</v>
      </c>
      <c r="H27" s="37" t="s">
        <v>13</v>
      </c>
      <c r="I27" s="37"/>
      <c r="J27" s="37">
        <v>0</v>
      </c>
      <c r="K27" s="37" t="s">
        <v>13</v>
      </c>
      <c r="L27" s="37" t="s">
        <v>13</v>
      </c>
      <c r="M27" s="37"/>
      <c r="N27" s="37">
        <f t="shared" si="0"/>
        <v>0</v>
      </c>
      <c r="O27" s="37" t="s">
        <v>13</v>
      </c>
      <c r="P27" s="37" t="s">
        <v>13</v>
      </c>
      <c r="Q27" s="37" t="s">
        <v>13</v>
      </c>
      <c r="R27" s="37"/>
      <c r="S27" s="38">
        <f t="shared" si="1"/>
        <v>0</v>
      </c>
      <c r="T27" s="37"/>
      <c r="U27" s="39" t="e">
        <f t="shared" si="2"/>
        <v>#DIV/0!</v>
      </c>
    </row>
    <row r="28" spans="1:21" ht="15.75">
      <c r="A28" s="34" t="s">
        <v>25</v>
      </c>
      <c r="B28" s="35" t="s">
        <v>26</v>
      </c>
      <c r="C28" s="36"/>
      <c r="D28" s="37">
        <v>198</v>
      </c>
      <c r="E28" s="37" t="s">
        <v>13</v>
      </c>
      <c r="F28" s="37"/>
      <c r="G28" s="37" t="s">
        <v>13</v>
      </c>
      <c r="H28" s="37" t="s">
        <v>13</v>
      </c>
      <c r="I28" s="37"/>
      <c r="J28" s="37">
        <v>0</v>
      </c>
      <c r="K28" s="37" t="s">
        <v>13</v>
      </c>
      <c r="L28" s="37" t="s">
        <v>13</v>
      </c>
      <c r="M28" s="37"/>
      <c r="N28" s="37">
        <f t="shared" si="0"/>
        <v>0</v>
      </c>
      <c r="O28" s="37" t="s">
        <v>13</v>
      </c>
      <c r="P28" s="37" t="s">
        <v>13</v>
      </c>
      <c r="Q28" s="37" t="s">
        <v>13</v>
      </c>
      <c r="R28" s="37"/>
      <c r="S28" s="38">
        <f t="shared" si="1"/>
        <v>0</v>
      </c>
      <c r="T28" s="37"/>
      <c r="U28" s="39" t="e">
        <f t="shared" si="2"/>
        <v>#DIV/0!</v>
      </c>
    </row>
    <row r="29" spans="1:21" ht="15.75">
      <c r="A29" s="3" t="s">
        <v>62</v>
      </c>
      <c r="B29" s="9" t="s">
        <v>64</v>
      </c>
      <c r="C29" s="25">
        <v>182</v>
      </c>
      <c r="D29" s="5">
        <v>198</v>
      </c>
      <c r="E29" s="5"/>
      <c r="F29" s="5"/>
      <c r="G29" s="5"/>
      <c r="H29" s="5"/>
      <c r="I29" s="5"/>
      <c r="J29" s="5">
        <v>0</v>
      </c>
      <c r="K29" s="5">
        <v>0</v>
      </c>
      <c r="L29" s="5">
        <v>0</v>
      </c>
      <c r="M29" s="5"/>
      <c r="N29" s="5">
        <f t="shared" si="0"/>
        <v>0</v>
      </c>
      <c r="O29" s="5"/>
      <c r="P29" s="5"/>
      <c r="Q29" s="5"/>
      <c r="R29" s="5"/>
      <c r="S29" s="16">
        <f t="shared" si="1"/>
        <v>0</v>
      </c>
      <c r="T29" s="5"/>
      <c r="U29" s="17">
        <f t="shared" si="2"/>
        <v>0</v>
      </c>
    </row>
    <row r="30" spans="1:21" ht="15.75">
      <c r="A30" s="34" t="s">
        <v>31</v>
      </c>
      <c r="B30" s="35" t="s">
        <v>22</v>
      </c>
      <c r="C30" s="36"/>
      <c r="D30" s="37">
        <v>220</v>
      </c>
      <c r="E30" s="37" t="s">
        <v>13</v>
      </c>
      <c r="F30" s="37" t="s">
        <v>13</v>
      </c>
      <c r="G30" s="37" t="s">
        <v>13</v>
      </c>
      <c r="H30" s="37" t="s">
        <v>13</v>
      </c>
      <c r="I30" s="37"/>
      <c r="J30" s="37">
        <v>0</v>
      </c>
      <c r="K30" s="37"/>
      <c r="L30" s="37" t="s">
        <v>13</v>
      </c>
      <c r="M30" s="37"/>
      <c r="N30" s="37">
        <f t="shared" si="0"/>
        <v>0</v>
      </c>
      <c r="O30" s="37" t="s">
        <v>13</v>
      </c>
      <c r="P30" s="37" t="s">
        <v>13</v>
      </c>
      <c r="Q30" s="37" t="s">
        <v>13</v>
      </c>
      <c r="R30" s="37"/>
      <c r="S30" s="38">
        <f t="shared" si="1"/>
        <v>0</v>
      </c>
      <c r="T30" s="37"/>
      <c r="U30" s="39" t="e">
        <f t="shared" si="2"/>
        <v>#DIV/0!</v>
      </c>
    </row>
    <row r="31" spans="1:21" ht="15.75">
      <c r="A31" s="3" t="s">
        <v>30</v>
      </c>
      <c r="B31" s="9" t="s">
        <v>29</v>
      </c>
      <c r="C31" s="25">
        <v>206.5</v>
      </c>
      <c r="D31" s="5">
        <v>220</v>
      </c>
      <c r="E31" s="5" t="s">
        <v>13</v>
      </c>
      <c r="F31" s="5" t="s">
        <v>13</v>
      </c>
      <c r="G31" s="5" t="s">
        <v>13</v>
      </c>
      <c r="H31" s="5" t="s">
        <v>13</v>
      </c>
      <c r="I31" s="5"/>
      <c r="J31" s="5">
        <v>330</v>
      </c>
      <c r="K31" s="5">
        <v>360</v>
      </c>
      <c r="L31" s="5">
        <v>375</v>
      </c>
      <c r="M31" s="5">
        <v>0</v>
      </c>
      <c r="N31" s="5">
        <f t="shared" si="0"/>
        <v>375</v>
      </c>
      <c r="O31" s="5" t="s">
        <v>13</v>
      </c>
      <c r="P31" s="5" t="s">
        <v>13</v>
      </c>
      <c r="Q31" s="5" t="s">
        <v>13</v>
      </c>
      <c r="R31" s="5"/>
      <c r="S31" s="16">
        <f t="shared" si="1"/>
        <v>375</v>
      </c>
      <c r="T31" s="5">
        <v>1</v>
      </c>
      <c r="U31" s="17">
        <f t="shared" si="2"/>
        <v>1.8159806295399517</v>
      </c>
    </row>
    <row r="32" spans="1:21" ht="15.75">
      <c r="A32" s="3" t="s">
        <v>27</v>
      </c>
      <c r="B32" s="9" t="s">
        <v>50</v>
      </c>
      <c r="C32" s="25">
        <v>209.5</v>
      </c>
      <c r="D32" s="5">
        <v>220</v>
      </c>
      <c r="E32" s="5" t="s">
        <v>13</v>
      </c>
      <c r="F32" s="5" t="s">
        <v>13</v>
      </c>
      <c r="G32" s="5" t="s">
        <v>13</v>
      </c>
      <c r="H32" s="5" t="s">
        <v>13</v>
      </c>
      <c r="I32" s="5"/>
      <c r="J32" s="5">
        <v>350</v>
      </c>
      <c r="K32" s="5">
        <v>0</v>
      </c>
      <c r="L32" s="5">
        <v>0</v>
      </c>
      <c r="M32" s="5"/>
      <c r="N32" s="5">
        <f t="shared" si="0"/>
        <v>350</v>
      </c>
      <c r="O32" s="5" t="s">
        <v>13</v>
      </c>
      <c r="P32" s="5" t="s">
        <v>13</v>
      </c>
      <c r="Q32" s="5" t="s">
        <v>13</v>
      </c>
      <c r="R32" s="5"/>
      <c r="S32" s="16">
        <f t="shared" si="1"/>
        <v>350</v>
      </c>
      <c r="T32" s="5" t="s">
        <v>72</v>
      </c>
      <c r="U32" s="17">
        <f t="shared" si="2"/>
        <v>1.6706443914081146</v>
      </c>
    </row>
    <row r="33" spans="1:21" ht="15.75">
      <c r="A33" s="3" t="s">
        <v>28</v>
      </c>
      <c r="B33" s="9" t="s">
        <v>20</v>
      </c>
      <c r="C33" s="25">
        <v>217.9</v>
      </c>
      <c r="D33" s="5">
        <v>220</v>
      </c>
      <c r="E33" s="5"/>
      <c r="F33" s="5"/>
      <c r="G33" s="5"/>
      <c r="H33" s="5"/>
      <c r="I33" s="5"/>
      <c r="J33" s="5">
        <v>0</v>
      </c>
      <c r="K33" s="5">
        <v>360</v>
      </c>
      <c r="L33" s="5">
        <v>0</v>
      </c>
      <c r="M33" s="5"/>
      <c r="N33" s="5">
        <f t="shared" si="0"/>
        <v>360</v>
      </c>
      <c r="O33" s="5" t="s">
        <v>13</v>
      </c>
      <c r="P33" s="5" t="s">
        <v>13</v>
      </c>
      <c r="Q33" s="5" t="s">
        <v>13</v>
      </c>
      <c r="R33" s="5"/>
      <c r="S33" s="16">
        <f t="shared" si="1"/>
        <v>360</v>
      </c>
      <c r="T33" s="5">
        <v>2</v>
      </c>
      <c r="U33" s="17">
        <f t="shared" si="2"/>
        <v>1.6521340064249654</v>
      </c>
    </row>
    <row r="34" spans="1:21" ht="18" customHeight="1">
      <c r="A34" s="45" t="s">
        <v>32</v>
      </c>
      <c r="B34" s="35" t="s">
        <v>34</v>
      </c>
      <c r="C34" s="25">
        <v>216.6</v>
      </c>
      <c r="D34" s="5">
        <v>220</v>
      </c>
      <c r="E34" s="5" t="s">
        <v>13</v>
      </c>
      <c r="F34" s="5" t="s">
        <v>13</v>
      </c>
      <c r="G34" s="5" t="s">
        <v>13</v>
      </c>
      <c r="H34" s="5" t="s">
        <v>13</v>
      </c>
      <c r="I34" s="5"/>
      <c r="J34" s="37">
        <v>390</v>
      </c>
      <c r="K34" s="5">
        <v>0</v>
      </c>
      <c r="L34" s="5">
        <v>0</v>
      </c>
      <c r="M34" s="5"/>
      <c r="N34" s="5">
        <f t="shared" si="0"/>
        <v>390</v>
      </c>
      <c r="O34" s="5" t="s">
        <v>13</v>
      </c>
      <c r="P34" s="5" t="s">
        <v>13</v>
      </c>
      <c r="Q34" s="5" t="s">
        <v>13</v>
      </c>
      <c r="R34" s="5"/>
      <c r="S34" s="16">
        <f t="shared" si="1"/>
        <v>390</v>
      </c>
      <c r="T34" s="5" t="s">
        <v>70</v>
      </c>
      <c r="U34" s="17">
        <f t="shared" si="2"/>
        <v>1.8005540166204987</v>
      </c>
    </row>
    <row r="35" spans="1:21" ht="18" customHeight="1">
      <c r="A35" s="34"/>
      <c r="B35" s="35"/>
      <c r="C35" s="25"/>
      <c r="D35" s="5"/>
      <c r="E35" s="5"/>
      <c r="F35" s="5"/>
      <c r="G35" s="5"/>
      <c r="H35" s="5"/>
      <c r="I35" s="5"/>
      <c r="J35" s="37"/>
      <c r="K35" s="5"/>
      <c r="L35" s="5"/>
      <c r="M35" s="5"/>
      <c r="N35" s="5"/>
      <c r="O35" s="5"/>
      <c r="P35" s="5"/>
      <c r="Q35" s="5"/>
      <c r="R35" s="5"/>
      <c r="S35" s="16"/>
      <c r="T35" s="5"/>
      <c r="U35" s="17"/>
    </row>
    <row r="36" spans="1:21" ht="15.75">
      <c r="A36" s="45" t="s">
        <v>35</v>
      </c>
      <c r="B36" s="9" t="s">
        <v>36</v>
      </c>
      <c r="C36" s="25">
        <v>240.3</v>
      </c>
      <c r="D36" s="5">
        <v>242</v>
      </c>
      <c r="E36" s="5" t="s">
        <v>13</v>
      </c>
      <c r="F36" s="5" t="s">
        <v>13</v>
      </c>
      <c r="G36" s="5" t="s">
        <v>13</v>
      </c>
      <c r="H36" s="5" t="s">
        <v>13</v>
      </c>
      <c r="I36" s="5"/>
      <c r="J36" s="5">
        <v>0</v>
      </c>
      <c r="K36" s="5">
        <v>385</v>
      </c>
      <c r="L36" s="5">
        <v>0</v>
      </c>
      <c r="M36" s="5"/>
      <c r="N36" s="5">
        <f>(MAX(F36:H36))+(MAX(J36:L36))</f>
        <v>385</v>
      </c>
      <c r="O36" s="5" t="s">
        <v>13</v>
      </c>
      <c r="P36" s="5" t="s">
        <v>13</v>
      </c>
      <c r="Q36" s="5" t="s">
        <v>13</v>
      </c>
      <c r="R36" s="5"/>
      <c r="S36" s="16">
        <f>N36+(MAX(O36:Q36))</f>
        <v>385</v>
      </c>
      <c r="T36" s="5" t="s">
        <v>71</v>
      </c>
      <c r="U36" s="17">
        <f>S36/C36</f>
        <v>1.6021639617145234</v>
      </c>
    </row>
    <row r="37" spans="1:21" ht="15.75">
      <c r="A37" s="3" t="s">
        <v>33</v>
      </c>
      <c r="B37" s="9" t="s">
        <v>34</v>
      </c>
      <c r="C37" s="25">
        <v>232.8</v>
      </c>
      <c r="D37" s="5">
        <v>242</v>
      </c>
      <c r="E37" s="5" t="s">
        <v>13</v>
      </c>
      <c r="F37" s="5" t="s">
        <v>13</v>
      </c>
      <c r="G37" s="5" t="s">
        <v>13</v>
      </c>
      <c r="H37" s="5" t="s">
        <v>13</v>
      </c>
      <c r="I37" s="5"/>
      <c r="J37" s="5">
        <v>435</v>
      </c>
      <c r="K37" s="5">
        <v>460</v>
      </c>
      <c r="L37" s="5">
        <v>0</v>
      </c>
      <c r="M37" s="5"/>
      <c r="N37" s="5">
        <f>(MAX(F37:H37))+(MAX(J37:L37))</f>
        <v>460</v>
      </c>
      <c r="O37" s="5" t="s">
        <v>13</v>
      </c>
      <c r="P37" s="5" t="s">
        <v>13</v>
      </c>
      <c r="Q37" s="5" t="s">
        <v>13</v>
      </c>
      <c r="R37" s="5"/>
      <c r="S37" s="16">
        <f>N37+(MAX(O37:Q37))</f>
        <v>460</v>
      </c>
      <c r="T37" s="5" t="s">
        <v>70</v>
      </c>
      <c r="U37" s="17">
        <f>S37/C37</f>
        <v>1.9759450171821304</v>
      </c>
    </row>
    <row r="38" spans="1:21" ht="15.75">
      <c r="A38" s="3"/>
      <c r="B38" s="9"/>
      <c r="C38" s="2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6"/>
      <c r="T38" s="5"/>
      <c r="U38" s="17"/>
    </row>
    <row r="39" spans="1:21" ht="18" customHeight="1">
      <c r="A39" s="45" t="s">
        <v>39</v>
      </c>
      <c r="B39" s="9" t="s">
        <v>34</v>
      </c>
      <c r="C39" s="25">
        <v>262</v>
      </c>
      <c r="D39" s="5">
        <v>275</v>
      </c>
      <c r="E39" s="5" t="s">
        <v>13</v>
      </c>
      <c r="F39" s="5"/>
      <c r="G39" s="5" t="s">
        <v>13</v>
      </c>
      <c r="H39" s="5" t="s">
        <v>13</v>
      </c>
      <c r="I39" s="5"/>
      <c r="J39" s="5">
        <v>300</v>
      </c>
      <c r="K39" s="5">
        <v>330</v>
      </c>
      <c r="L39" s="5">
        <v>350</v>
      </c>
      <c r="M39" s="5"/>
      <c r="N39" s="5">
        <f>(MAX(F39:H39))+(MAX(J39:L39))</f>
        <v>350</v>
      </c>
      <c r="O39" s="5" t="s">
        <v>13</v>
      </c>
      <c r="P39" s="5" t="s">
        <v>13</v>
      </c>
      <c r="Q39" s="5" t="s">
        <v>13</v>
      </c>
      <c r="R39" s="5"/>
      <c r="S39" s="16">
        <f>N39+(MAX(O39:Q39))</f>
        <v>350</v>
      </c>
      <c r="T39" s="5" t="s">
        <v>71</v>
      </c>
      <c r="U39" s="17">
        <f>S39/C39</f>
        <v>1.3358778625954197</v>
      </c>
    </row>
    <row r="40" spans="1:21" ht="15.75">
      <c r="A40" s="3" t="s">
        <v>40</v>
      </c>
      <c r="B40" s="9" t="s">
        <v>22</v>
      </c>
      <c r="C40" s="25">
        <v>263.4</v>
      </c>
      <c r="D40" s="5">
        <v>275</v>
      </c>
      <c r="E40" s="5" t="s">
        <v>13</v>
      </c>
      <c r="F40" s="5" t="s">
        <v>13</v>
      </c>
      <c r="G40" s="5" t="s">
        <v>13</v>
      </c>
      <c r="H40" s="5" t="s">
        <v>13</v>
      </c>
      <c r="I40" s="5"/>
      <c r="J40" s="5">
        <v>325</v>
      </c>
      <c r="K40" s="5">
        <v>340</v>
      </c>
      <c r="L40" s="5">
        <v>0</v>
      </c>
      <c r="M40" s="5"/>
      <c r="N40" s="5">
        <f>(MAX(F40:H40))+(MAX(J40:L40))</f>
        <v>340</v>
      </c>
      <c r="O40" s="5" t="s">
        <v>13</v>
      </c>
      <c r="P40" s="5" t="s">
        <v>13</v>
      </c>
      <c r="Q40" s="5" t="s">
        <v>13</v>
      </c>
      <c r="R40" s="5"/>
      <c r="S40" s="16">
        <f>N40+(MAX(O40:Q40))</f>
        <v>340</v>
      </c>
      <c r="T40" s="5">
        <v>2</v>
      </c>
      <c r="U40" s="17">
        <f>S40/C40</f>
        <v>1.29081245254366</v>
      </c>
    </row>
    <row r="41" spans="1:21" ht="15.75">
      <c r="A41" s="3" t="s">
        <v>37</v>
      </c>
      <c r="B41" s="9" t="s">
        <v>38</v>
      </c>
      <c r="C41" s="25">
        <v>251.8</v>
      </c>
      <c r="D41" s="5">
        <v>275</v>
      </c>
      <c r="E41" s="5" t="s">
        <v>13</v>
      </c>
      <c r="F41" s="5"/>
      <c r="G41" s="5" t="s">
        <v>13</v>
      </c>
      <c r="H41" s="5"/>
      <c r="I41" s="5"/>
      <c r="J41" s="5">
        <v>365</v>
      </c>
      <c r="K41" s="5">
        <v>385</v>
      </c>
      <c r="L41" s="5">
        <v>0</v>
      </c>
      <c r="M41" s="5"/>
      <c r="N41" s="5">
        <f>(MAX(F41:H41))+(MAX(J41:L41))</f>
        <v>385</v>
      </c>
      <c r="O41" s="5" t="s">
        <v>13</v>
      </c>
      <c r="P41" s="5" t="s">
        <v>13</v>
      </c>
      <c r="Q41" s="5" t="s">
        <v>13</v>
      </c>
      <c r="R41" s="5"/>
      <c r="S41" s="16">
        <f>N41+(MAX(O41:Q41))</f>
        <v>385</v>
      </c>
      <c r="T41" s="5" t="s">
        <v>70</v>
      </c>
      <c r="U41" s="17">
        <f>S41/C41</f>
        <v>1.528991262907069</v>
      </c>
    </row>
    <row r="42" spans="1:21" ht="15.75">
      <c r="A42" s="3"/>
      <c r="B42" s="9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6"/>
      <c r="T42" s="5"/>
      <c r="U42" s="17"/>
    </row>
    <row r="43" spans="1:21" ht="15.75">
      <c r="A43" s="3" t="s">
        <v>52</v>
      </c>
      <c r="B43" s="9" t="s">
        <v>38</v>
      </c>
      <c r="C43" s="25">
        <v>299.6</v>
      </c>
      <c r="D43" s="5">
        <v>308</v>
      </c>
      <c r="E43" s="5" t="s">
        <v>13</v>
      </c>
      <c r="F43" s="5" t="s">
        <v>13</v>
      </c>
      <c r="G43" s="5" t="s">
        <v>13</v>
      </c>
      <c r="H43" s="5" t="s">
        <v>13</v>
      </c>
      <c r="I43" s="5"/>
      <c r="J43" s="5">
        <v>420</v>
      </c>
      <c r="K43" s="5">
        <v>450</v>
      </c>
      <c r="L43" s="5">
        <v>0</v>
      </c>
      <c r="M43" s="5"/>
      <c r="N43" s="5">
        <f>(MAX(F43:H43))+(MAX(J43:L43))</f>
        <v>450</v>
      </c>
      <c r="O43" s="5" t="s">
        <v>13</v>
      </c>
      <c r="P43" s="5" t="s">
        <v>13</v>
      </c>
      <c r="Q43" s="5" t="s">
        <v>13</v>
      </c>
      <c r="R43" s="5"/>
      <c r="S43" s="16">
        <f>N43+(MAX(O43:Q43))</f>
        <v>450</v>
      </c>
      <c r="T43" s="5" t="s">
        <v>70</v>
      </c>
      <c r="U43" s="17">
        <f>S43/C43</f>
        <v>1.502002670226969</v>
      </c>
    </row>
    <row r="44" spans="1:21" ht="15.75">
      <c r="A44" s="27"/>
      <c r="B44" s="28"/>
      <c r="C44" s="29"/>
      <c r="D44" s="30"/>
      <c r="E44" s="30" t="s">
        <v>13</v>
      </c>
      <c r="F44" s="30" t="s">
        <v>13</v>
      </c>
      <c r="G44" s="30" t="s">
        <v>13</v>
      </c>
      <c r="H44" s="30" t="s">
        <v>13</v>
      </c>
      <c r="I44" s="30"/>
      <c r="J44" s="30" t="s">
        <v>13</v>
      </c>
      <c r="K44" s="30" t="s">
        <v>13</v>
      </c>
      <c r="L44" s="30" t="s">
        <v>13</v>
      </c>
      <c r="M44" s="30"/>
      <c r="N44" s="30" t="s">
        <v>13</v>
      </c>
      <c r="O44" s="30" t="s">
        <v>13</v>
      </c>
      <c r="P44" s="30" t="s">
        <v>13</v>
      </c>
      <c r="Q44" s="30" t="s">
        <v>13</v>
      </c>
      <c r="R44" s="30"/>
      <c r="S44" s="31" t="s">
        <v>13</v>
      </c>
      <c r="T44" s="30"/>
      <c r="U44" s="32" t="s">
        <v>13</v>
      </c>
    </row>
    <row r="45" spans="1:21" ht="15.75">
      <c r="A45" s="18" t="s">
        <v>45</v>
      </c>
      <c r="B45" s="9"/>
      <c r="C45" s="25"/>
      <c r="D45" s="5"/>
      <c r="E45" s="5" t="s">
        <v>13</v>
      </c>
      <c r="F45" s="5" t="s">
        <v>13</v>
      </c>
      <c r="G45" s="5" t="s">
        <v>13</v>
      </c>
      <c r="H45" s="5" t="s">
        <v>13</v>
      </c>
      <c r="I45" s="5"/>
      <c r="J45" s="5" t="s">
        <v>13</v>
      </c>
      <c r="K45" s="5"/>
      <c r="L45" s="5" t="s">
        <v>13</v>
      </c>
      <c r="M45" s="5"/>
      <c r="N45" s="5" t="s">
        <v>13</v>
      </c>
      <c r="O45" s="5" t="s">
        <v>13</v>
      </c>
      <c r="P45" s="5" t="s">
        <v>13</v>
      </c>
      <c r="Q45" s="5" t="s">
        <v>13</v>
      </c>
      <c r="R45" s="5"/>
      <c r="S45" s="16" t="s">
        <v>13</v>
      </c>
      <c r="T45" s="5"/>
      <c r="U45" s="17" t="s">
        <v>13</v>
      </c>
    </row>
    <row r="46" spans="1:21" ht="15.75">
      <c r="A46" s="3" t="s">
        <v>32</v>
      </c>
      <c r="B46" s="9" t="s">
        <v>22</v>
      </c>
      <c r="C46" s="25">
        <v>216.6</v>
      </c>
      <c r="D46" s="5">
        <v>220</v>
      </c>
      <c r="E46" s="5" t="s">
        <v>13</v>
      </c>
      <c r="F46" s="5">
        <v>140</v>
      </c>
      <c r="G46" s="5" t="s">
        <v>13</v>
      </c>
      <c r="H46" s="5" t="s">
        <v>13</v>
      </c>
      <c r="I46" s="5"/>
      <c r="J46" s="5" t="s">
        <v>13</v>
      </c>
      <c r="K46" s="5" t="s">
        <v>13</v>
      </c>
      <c r="L46" s="5" t="s">
        <v>13</v>
      </c>
      <c r="M46" s="5"/>
      <c r="N46" s="5">
        <f>(MAX(F46:H46))+(MAX(J46:L46))</f>
        <v>140</v>
      </c>
      <c r="O46" s="5" t="s">
        <v>13</v>
      </c>
      <c r="P46" s="5" t="s">
        <v>13</v>
      </c>
      <c r="Q46" s="5" t="s">
        <v>13</v>
      </c>
      <c r="R46" s="5"/>
      <c r="S46" s="16">
        <f>N46+(MAX(O46:Q46))</f>
        <v>140</v>
      </c>
      <c r="T46" s="5"/>
      <c r="U46" s="17">
        <f>S46/C46</f>
        <v>0.6463527239150508</v>
      </c>
    </row>
    <row r="47" spans="1:21" ht="15.75">
      <c r="A47" s="45" t="s">
        <v>46</v>
      </c>
      <c r="B47" s="9" t="s">
        <v>47</v>
      </c>
      <c r="C47" s="25">
        <v>240.3</v>
      </c>
      <c r="D47" s="5">
        <v>242</v>
      </c>
      <c r="E47" s="5" t="s">
        <v>13</v>
      </c>
      <c r="F47" s="5">
        <v>150</v>
      </c>
      <c r="G47" s="5" t="s">
        <v>13</v>
      </c>
      <c r="H47" s="5" t="s">
        <v>13</v>
      </c>
      <c r="I47" s="5"/>
      <c r="J47" s="5" t="s">
        <v>13</v>
      </c>
      <c r="K47" s="5" t="s">
        <v>13</v>
      </c>
      <c r="L47" s="5" t="s">
        <v>13</v>
      </c>
      <c r="M47" s="5"/>
      <c r="N47" s="5">
        <f>(MAX(F47:H47))+(MAX(J47:L47))</f>
        <v>150</v>
      </c>
      <c r="O47" s="5" t="s">
        <v>13</v>
      </c>
      <c r="P47" s="5" t="s">
        <v>13</v>
      </c>
      <c r="Q47" s="5" t="s">
        <v>13</v>
      </c>
      <c r="R47" s="5"/>
      <c r="S47" s="16">
        <f>N47+(MAX(O47:Q47))</f>
        <v>150</v>
      </c>
      <c r="T47" s="5"/>
      <c r="U47" s="17">
        <f>S47/C47</f>
        <v>0.6242197253433208</v>
      </c>
    </row>
    <row r="48" spans="1:21" ht="15.75">
      <c r="A48" s="45" t="s">
        <v>68</v>
      </c>
      <c r="B48" s="9" t="s">
        <v>20</v>
      </c>
      <c r="C48" s="25">
        <v>194.7</v>
      </c>
      <c r="D48" s="5">
        <v>198</v>
      </c>
      <c r="E48" s="5"/>
      <c r="F48" s="5">
        <v>140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6"/>
      <c r="T48" s="5"/>
      <c r="U48" s="17"/>
    </row>
    <row r="49" spans="1:21" ht="15.75">
      <c r="A49" s="45" t="s">
        <v>48</v>
      </c>
      <c r="B49" s="9" t="s">
        <v>49</v>
      </c>
      <c r="C49" s="25">
        <v>262</v>
      </c>
      <c r="D49" s="5">
        <v>275</v>
      </c>
      <c r="E49" s="5" t="s">
        <v>13</v>
      </c>
      <c r="F49" s="5">
        <v>100</v>
      </c>
      <c r="G49" s="5" t="s">
        <v>13</v>
      </c>
      <c r="H49" s="5" t="s">
        <v>13</v>
      </c>
      <c r="I49" s="5"/>
      <c r="J49" s="5" t="s">
        <v>13</v>
      </c>
      <c r="K49" s="5" t="s">
        <v>13</v>
      </c>
      <c r="L49" s="5" t="s">
        <v>14</v>
      </c>
      <c r="M49" s="5"/>
      <c r="N49" s="5">
        <f>(MAX(F49:H49))+(MAX(J49:L49))</f>
        <v>100</v>
      </c>
      <c r="O49" s="5" t="s">
        <v>13</v>
      </c>
      <c r="P49" s="5" t="s">
        <v>13</v>
      </c>
      <c r="Q49" s="5" t="s">
        <v>13</v>
      </c>
      <c r="R49" s="5"/>
      <c r="S49" s="16">
        <f>N49+(MAX(O49:Q49))</f>
        <v>100</v>
      </c>
      <c r="T49" s="5"/>
      <c r="U49" s="17">
        <f>S49/C49</f>
        <v>0.3816793893129771</v>
      </c>
    </row>
    <row r="50" spans="1:21" ht="15.75">
      <c r="A50" s="27"/>
      <c r="B50" s="28"/>
      <c r="C50" s="29"/>
      <c r="D50" s="30"/>
      <c r="E50" s="30" t="s">
        <v>13</v>
      </c>
      <c r="F50" s="30" t="s">
        <v>13</v>
      </c>
      <c r="G50" s="30" t="s">
        <v>13</v>
      </c>
      <c r="H50" s="30" t="s">
        <v>13</v>
      </c>
      <c r="I50" s="30"/>
      <c r="J50" s="30" t="s">
        <v>13</v>
      </c>
      <c r="K50" s="30" t="s">
        <v>13</v>
      </c>
      <c r="L50" s="30" t="s">
        <v>13</v>
      </c>
      <c r="M50" s="30"/>
      <c r="N50" s="30" t="s">
        <v>13</v>
      </c>
      <c r="O50" s="5"/>
      <c r="P50" s="5"/>
      <c r="Q50" s="5"/>
      <c r="R50" s="5"/>
      <c r="S50" s="16"/>
      <c r="T50" s="5"/>
      <c r="U50" s="17"/>
    </row>
    <row r="51" ht="15.75">
      <c r="A51" s="18" t="s">
        <v>67</v>
      </c>
    </row>
    <row r="52" spans="1:10" ht="15.75">
      <c r="A52" s="3" t="s">
        <v>32</v>
      </c>
      <c r="B52" s="9"/>
      <c r="C52" s="25">
        <v>216.6</v>
      </c>
      <c r="D52" s="5">
        <v>225</v>
      </c>
      <c r="F52" s="4">
        <v>17</v>
      </c>
      <c r="J52" s="4">
        <v>17</v>
      </c>
    </row>
    <row r="53" spans="1:10" ht="15.75">
      <c r="A53" s="3" t="s">
        <v>33</v>
      </c>
      <c r="B53" s="9"/>
      <c r="C53" s="25">
        <v>232.8</v>
      </c>
      <c r="D53" s="5">
        <v>405</v>
      </c>
      <c r="F53" s="4">
        <v>5</v>
      </c>
      <c r="J53" s="4">
        <v>5</v>
      </c>
    </row>
    <row r="54" spans="1:14" ht="15.75">
      <c r="A54" s="27"/>
      <c r="B54" s="28"/>
      <c r="C54" s="29"/>
      <c r="D54" s="30"/>
      <c r="E54" s="30" t="s">
        <v>13</v>
      </c>
      <c r="F54" s="30" t="s">
        <v>13</v>
      </c>
      <c r="G54" s="30" t="s">
        <v>13</v>
      </c>
      <c r="H54" s="30" t="s">
        <v>13</v>
      </c>
      <c r="I54" s="30"/>
      <c r="J54" s="30" t="s">
        <v>13</v>
      </c>
      <c r="K54" s="30" t="s">
        <v>13</v>
      </c>
      <c r="L54" s="30" t="s">
        <v>13</v>
      </c>
      <c r="M54" s="30"/>
      <c r="N54" s="30" t="s">
        <v>13</v>
      </c>
    </row>
    <row r="55" spans="1:21" ht="15.75">
      <c r="A55" s="18" t="s">
        <v>69</v>
      </c>
      <c r="B55" s="9"/>
      <c r="C55" s="25"/>
      <c r="D55" s="5"/>
      <c r="E55" s="5" t="s">
        <v>13</v>
      </c>
      <c r="F55" s="5" t="s">
        <v>13</v>
      </c>
      <c r="G55" s="5" t="s">
        <v>13</v>
      </c>
      <c r="H55" s="5" t="s">
        <v>13</v>
      </c>
      <c r="I55" s="5"/>
      <c r="J55" s="5" t="s">
        <v>13</v>
      </c>
      <c r="K55" s="5" t="s">
        <v>13</v>
      </c>
      <c r="L55" s="5"/>
      <c r="M55" s="5"/>
      <c r="N55" s="5" t="s">
        <v>13</v>
      </c>
      <c r="O55" s="5"/>
      <c r="P55" s="5"/>
      <c r="Q55" s="5"/>
      <c r="R55" s="5"/>
      <c r="S55" s="16"/>
      <c r="T55" s="5"/>
      <c r="U55" s="17"/>
    </row>
    <row r="56" spans="1:21" ht="15.75">
      <c r="A56" s="3" t="s">
        <v>66</v>
      </c>
      <c r="B56" s="9" t="s">
        <v>29</v>
      </c>
      <c r="C56" s="5">
        <v>206</v>
      </c>
      <c r="D56" s="5">
        <v>205</v>
      </c>
      <c r="E56" s="33" t="s">
        <v>13</v>
      </c>
      <c r="F56" s="5">
        <v>25</v>
      </c>
      <c r="G56" s="5" t="s">
        <v>13</v>
      </c>
      <c r="H56" s="5" t="s">
        <v>13</v>
      </c>
      <c r="I56" s="5"/>
      <c r="J56" s="5">
        <v>25</v>
      </c>
      <c r="K56" s="5" t="s">
        <v>13</v>
      </c>
      <c r="L56" s="5" t="s">
        <v>13</v>
      </c>
      <c r="M56" s="5"/>
      <c r="N56" s="5" t="s">
        <v>13</v>
      </c>
      <c r="O56" s="5" t="s">
        <v>13</v>
      </c>
      <c r="P56" s="5" t="s">
        <v>13</v>
      </c>
      <c r="Q56" s="5" t="s">
        <v>13</v>
      </c>
      <c r="R56" s="5"/>
      <c r="S56" s="16" t="s">
        <v>13</v>
      </c>
      <c r="T56" s="5"/>
      <c r="U56" s="17" t="s">
        <v>13</v>
      </c>
    </row>
    <row r="57" spans="1:14" ht="15.75">
      <c r="A57" s="3" t="s">
        <v>27</v>
      </c>
      <c r="B57" s="9" t="s">
        <v>50</v>
      </c>
      <c r="C57" s="25">
        <v>209.5</v>
      </c>
      <c r="D57" s="5">
        <v>210</v>
      </c>
      <c r="E57" s="5"/>
      <c r="F57" s="5">
        <v>26</v>
      </c>
      <c r="G57" s="5"/>
      <c r="H57" s="5"/>
      <c r="I57" s="5"/>
      <c r="J57" s="5">
        <v>26</v>
      </c>
      <c r="K57" s="5"/>
      <c r="L57" s="5"/>
      <c r="M57" s="5"/>
      <c r="N57" s="5"/>
    </row>
  </sheetData>
  <mergeCells count="3">
    <mergeCell ref="J4:L4"/>
    <mergeCell ref="O4:Q4"/>
    <mergeCell ref="E4:H4"/>
  </mergeCells>
  <printOptions horizontalCentered="1"/>
  <pageMargins left="0.34" right="0.5" top="1" bottom="0.75" header="0.5" footer="0.5"/>
  <pageSetup horizontalDpi="600" verticalDpi="600" orientation="landscape" scale="70" r:id="rId1"/>
  <headerFooter alignWithMargins="0">
    <oddHeader>&amp;C&amp;"Times New Roman TUR,Bold"&amp;24 100% RAW Powerlifting Federation
2009 Mississippi River Rumble Championships
Sherrard, IL - June 27,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2009-06-27T19:21:45Z</cp:lastPrinted>
  <dcterms:created xsi:type="dcterms:W3CDTF">2003-11-18T18:32:35Z</dcterms:created>
  <dcterms:modified xsi:type="dcterms:W3CDTF">2009-06-29T19:02:54Z</dcterms:modified>
  <cp:category/>
  <cp:version/>
  <cp:contentType/>
  <cp:contentStatus/>
</cp:coreProperties>
</file>