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Master" sheetId="1" r:id="rId1"/>
  </sheets>
  <definedNames>
    <definedName name="_xlnm.Print_Area" localSheetId="0">'Master'!$A$1:$V$123</definedName>
    <definedName name="_xlnm.Print_Titles" localSheetId="0">'Master'!$1:$5</definedName>
  </definedNames>
  <calcPr fullCalcOnLoad="1"/>
</workbook>
</file>

<file path=xl/sharedStrings.xml><?xml version="1.0" encoding="utf-8"?>
<sst xmlns="http://schemas.openxmlformats.org/spreadsheetml/2006/main" count="431" uniqueCount="91">
  <si>
    <t>Name</t>
  </si>
  <si>
    <t>Division</t>
  </si>
  <si>
    <t>Class</t>
  </si>
  <si>
    <t>Place</t>
  </si>
  <si>
    <t>Coef.</t>
  </si>
  <si>
    <t xml:space="preserve">2nd </t>
  </si>
  <si>
    <t xml:space="preserve">3rd </t>
  </si>
  <si>
    <t>SQUAT</t>
  </si>
  <si>
    <t>BENCH</t>
  </si>
  <si>
    <t>DEADLIFT</t>
  </si>
  <si>
    <t>Sub</t>
  </si>
  <si>
    <t>RH</t>
  </si>
  <si>
    <t>TOTAL</t>
  </si>
  <si>
    <t xml:space="preserve"> </t>
  </si>
  <si>
    <t xml:space="preserve">  </t>
  </si>
  <si>
    <t>4th</t>
  </si>
  <si>
    <t>Wgt</t>
  </si>
  <si>
    <t xml:space="preserve">1st </t>
  </si>
  <si>
    <t>1st</t>
  </si>
  <si>
    <t>Elton Hart - NV</t>
  </si>
  <si>
    <t>Open, (30-34)</t>
  </si>
  <si>
    <t>Joseph Roberts - NV</t>
  </si>
  <si>
    <t>Open, (25-29)</t>
  </si>
  <si>
    <t>Warren Conley - NV</t>
  </si>
  <si>
    <t>Open, (20-24)</t>
  </si>
  <si>
    <t>Chris Jamison - NV</t>
  </si>
  <si>
    <t>(20-24)</t>
  </si>
  <si>
    <t>Dustin Speed - NV</t>
  </si>
  <si>
    <t>Raymond Cavileer - CA</t>
  </si>
  <si>
    <t>Master (55-59)</t>
  </si>
  <si>
    <t>Open</t>
  </si>
  <si>
    <t>Dietrich Dejean - NV</t>
  </si>
  <si>
    <t>Arden Mickelson - TX</t>
  </si>
  <si>
    <t>Female (20-24)</t>
  </si>
  <si>
    <t>Ben Feldman - TX</t>
  </si>
  <si>
    <t>Michael Israetel - MI</t>
  </si>
  <si>
    <t xml:space="preserve">F-Open, F-M (50-54) </t>
  </si>
  <si>
    <t>West Coast Bench Press Championships</t>
  </si>
  <si>
    <t>Ken Tawzer - CA</t>
  </si>
  <si>
    <t>Clay Tawzer - CA</t>
  </si>
  <si>
    <t>SHW</t>
  </si>
  <si>
    <t>Thomas English - NV</t>
  </si>
  <si>
    <t>Master (65-69)</t>
  </si>
  <si>
    <t>Joe Young - NV</t>
  </si>
  <si>
    <t>Dennis Cain - NV</t>
  </si>
  <si>
    <t>Denny Faler - CA</t>
  </si>
  <si>
    <t>Garrett Olson - NV</t>
  </si>
  <si>
    <t>Teen (16-17)</t>
  </si>
  <si>
    <t>Michael Miniette - NV</t>
  </si>
  <si>
    <t>Pat McMillian - VA</t>
  </si>
  <si>
    <t>Best Lifters - Powerlifting</t>
  </si>
  <si>
    <t>Best Lifter - Bench Press</t>
  </si>
  <si>
    <t>Swartz</t>
  </si>
  <si>
    <t>Steve Avanzino - NV</t>
  </si>
  <si>
    <t>Open, (40-44)</t>
  </si>
  <si>
    <t>West Coast Deadlift Championships</t>
  </si>
  <si>
    <t>Steve Jaydkins - NV</t>
  </si>
  <si>
    <t>Open, Teen (18-19)</t>
  </si>
  <si>
    <t>Joe Bartlett - NV</t>
  </si>
  <si>
    <t>Netanya Weitzman - NV</t>
  </si>
  <si>
    <t>F-Open, F-T(16-17)</t>
  </si>
  <si>
    <t>Dennis Cameron - NV</t>
  </si>
  <si>
    <t>Master (55-59), P/F/M</t>
  </si>
  <si>
    <t>Open, M (55-59), P/F/M</t>
  </si>
  <si>
    <t>Sara Lawrence - CA</t>
  </si>
  <si>
    <t>West Coast Curl Championships</t>
  </si>
  <si>
    <t>2nd</t>
  </si>
  <si>
    <t>3rd</t>
  </si>
  <si>
    <t>Best</t>
  </si>
  <si>
    <t>Female - Arden Mickelson</t>
  </si>
  <si>
    <t>Heavyweight - Elton Hart</t>
  </si>
  <si>
    <t>Master - Michael Miniette</t>
  </si>
  <si>
    <t>Open - Joe Young</t>
  </si>
  <si>
    <t xml:space="preserve">Team Champions </t>
  </si>
  <si>
    <t>Open Team Champions - Train With Focus, Reno, Nv</t>
  </si>
  <si>
    <t>Mixed Team Champions - Reno-Tahoe Athletics, Reno, Nv</t>
  </si>
  <si>
    <t>Best Lifter - Curl</t>
  </si>
  <si>
    <t>Open - Joseph Roberts</t>
  </si>
  <si>
    <t>1,1</t>
  </si>
  <si>
    <t>2,1</t>
  </si>
  <si>
    <t>2,2</t>
  </si>
  <si>
    <t>3,1</t>
  </si>
  <si>
    <t>Lightweight - Dietrich Dejean</t>
  </si>
  <si>
    <t>1,1,1</t>
  </si>
  <si>
    <t>2,1,1</t>
  </si>
  <si>
    <t>P/F/M, (30-34)</t>
  </si>
  <si>
    <t>Teen (18-19)</t>
  </si>
  <si>
    <t>(25-29)</t>
  </si>
  <si>
    <t>Open, P/F/M, (30-34)</t>
  </si>
  <si>
    <t>2,2,2</t>
  </si>
  <si>
    <t>Open, Master (65-69)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</si>
</sst>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b/>
      <sz val="12"/>
      <name val="Arial"/>
      <family val="0"/>
    </font>
    <font>
      <b/>
      <sz val="16"/>
      <color indexed="10"/>
      <name val="Arial"/>
      <family val="2"/>
    </font>
    <font>
      <b/>
      <sz val="10"/>
      <name val="Jeste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6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Alignment="1">
      <alignment/>
    </xf>
    <xf numFmtId="0" fontId="8" fillId="5" borderId="1" xfId="0" applyFont="1" applyFill="1" applyBorder="1" applyAlignment="1">
      <alignment/>
    </xf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/>
    </xf>
    <xf numFmtId="0" fontId="10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/>
    </xf>
    <xf numFmtId="0" fontId="8" fillId="6" borderId="1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2" fontId="8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/>
    </xf>
    <xf numFmtId="0" fontId="8" fillId="7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2" fontId="8" fillId="7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/>
    </xf>
    <xf numFmtId="0" fontId="3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123"/>
  <sheetViews>
    <sheetView tabSelected="1" workbookViewId="0" topLeftCell="A1">
      <pane xSplit="5" ySplit="5" topLeftCell="N8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94" sqref="B94"/>
    </sheetView>
  </sheetViews>
  <sheetFormatPr defaultColWidth="9.140625" defaultRowHeight="12.75"/>
  <cols>
    <col min="1" max="1" width="23.57421875" style="1" customWidth="1"/>
    <col min="2" max="2" width="21.8515625" style="6" customWidth="1"/>
    <col min="3" max="3" width="8.7109375" style="3" customWidth="1"/>
    <col min="4" max="4" width="7.8515625" style="3" customWidth="1"/>
    <col min="5" max="5" width="6.7109375" style="3" customWidth="1"/>
    <col min="6" max="6" width="4.421875" style="3" customWidth="1"/>
    <col min="7" max="14" width="5.7109375" style="3" customWidth="1"/>
    <col min="15" max="15" width="6.00390625" style="3" customWidth="1"/>
    <col min="16" max="19" width="5.7109375" style="3" customWidth="1"/>
    <col min="20" max="20" width="6.7109375" style="5" customWidth="1"/>
    <col min="21" max="21" width="6.421875" style="3" customWidth="1"/>
    <col min="22" max="22" width="12.00390625" style="3" customWidth="1"/>
    <col min="23" max="16384" width="9.140625" style="1" customWidth="1"/>
  </cols>
  <sheetData>
    <row r="3" ht="6" customHeight="1" thickBot="1"/>
    <row r="4" spans="6:22" ht="25.5" customHeight="1">
      <c r="F4" s="83" t="s">
        <v>7</v>
      </c>
      <c r="G4" s="84"/>
      <c r="H4" s="84"/>
      <c r="I4" s="85"/>
      <c r="J4" s="8"/>
      <c r="K4" s="83" t="s">
        <v>8</v>
      </c>
      <c r="L4" s="84"/>
      <c r="M4" s="85"/>
      <c r="N4" s="9"/>
      <c r="O4" s="10"/>
      <c r="P4" s="83" t="s">
        <v>9</v>
      </c>
      <c r="Q4" s="84"/>
      <c r="R4" s="85"/>
      <c r="S4" s="8"/>
      <c r="T4" s="11"/>
      <c r="U4" s="12"/>
      <c r="V4" s="13"/>
    </row>
    <row r="5" spans="1:22" s="22" customFormat="1" ht="15">
      <c r="A5" s="26" t="s">
        <v>0</v>
      </c>
      <c r="B5" s="27" t="s">
        <v>1</v>
      </c>
      <c r="C5" s="26" t="s">
        <v>52</v>
      </c>
      <c r="D5" s="26" t="s">
        <v>16</v>
      </c>
      <c r="E5" s="26" t="s">
        <v>2</v>
      </c>
      <c r="F5" s="26" t="s">
        <v>11</v>
      </c>
      <c r="G5" s="26" t="s">
        <v>17</v>
      </c>
      <c r="H5" s="26" t="s">
        <v>5</v>
      </c>
      <c r="I5" s="26" t="s">
        <v>6</v>
      </c>
      <c r="J5" s="26" t="s">
        <v>15</v>
      </c>
      <c r="K5" s="26" t="s">
        <v>18</v>
      </c>
      <c r="L5" s="26" t="s">
        <v>5</v>
      </c>
      <c r="M5" s="26" t="s">
        <v>6</v>
      </c>
      <c r="N5" s="26" t="s">
        <v>15</v>
      </c>
      <c r="O5" s="26" t="s">
        <v>10</v>
      </c>
      <c r="P5" s="26" t="s">
        <v>18</v>
      </c>
      <c r="Q5" s="26" t="s">
        <v>5</v>
      </c>
      <c r="R5" s="26" t="s">
        <v>6</v>
      </c>
      <c r="S5" s="26" t="s">
        <v>15</v>
      </c>
      <c r="T5" s="26" t="s">
        <v>12</v>
      </c>
      <c r="U5" s="26" t="s">
        <v>3</v>
      </c>
      <c r="V5" s="26" t="s">
        <v>4</v>
      </c>
    </row>
    <row r="6" spans="1:22" s="31" customFormat="1" ht="15">
      <c r="A6" s="32" t="s">
        <v>64</v>
      </c>
      <c r="B6" s="33" t="s">
        <v>36</v>
      </c>
      <c r="C6" s="28">
        <v>0.8343</v>
      </c>
      <c r="D6" s="28">
        <v>128.8</v>
      </c>
      <c r="E6" s="28">
        <v>132</v>
      </c>
      <c r="F6" s="28">
        <v>5</v>
      </c>
      <c r="G6" s="28">
        <v>100</v>
      </c>
      <c r="H6" s="28">
        <v>110</v>
      </c>
      <c r="I6" s="28">
        <v>0</v>
      </c>
      <c r="J6" s="28"/>
      <c r="K6" s="28">
        <v>80</v>
      </c>
      <c r="L6" s="28">
        <v>90</v>
      </c>
      <c r="M6" s="28">
        <v>0</v>
      </c>
      <c r="N6" s="28"/>
      <c r="O6" s="28">
        <f>(MAX(G6:I6))+(MAX(K6:M6))</f>
        <v>200</v>
      </c>
      <c r="P6" s="28">
        <v>185</v>
      </c>
      <c r="Q6" s="28">
        <v>205</v>
      </c>
      <c r="R6" s="28">
        <v>205</v>
      </c>
      <c r="S6" s="28" t="s">
        <v>13</v>
      </c>
      <c r="T6" s="29">
        <f>O6+(MAX(P6:R6))</f>
        <v>405</v>
      </c>
      <c r="U6" s="28" t="s">
        <v>78</v>
      </c>
      <c r="V6" s="30">
        <f>T6*C6</f>
        <v>337.8915</v>
      </c>
    </row>
    <row r="7" spans="1:22" s="31" customFormat="1" ht="15">
      <c r="A7" s="52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5"/>
      <c r="U7" s="54"/>
      <c r="V7" s="56"/>
    </row>
    <row r="8" spans="1:22" s="31" customFormat="1" ht="15">
      <c r="A8" s="32" t="s">
        <v>32</v>
      </c>
      <c r="B8" s="33" t="s">
        <v>33</v>
      </c>
      <c r="C8" s="28">
        <v>0.7294</v>
      </c>
      <c r="D8" s="28">
        <v>147.6</v>
      </c>
      <c r="E8" s="28">
        <v>148</v>
      </c>
      <c r="F8" s="28">
        <v>2</v>
      </c>
      <c r="G8" s="28">
        <v>220</v>
      </c>
      <c r="H8" s="28">
        <v>0</v>
      </c>
      <c r="I8" s="28">
        <v>0</v>
      </c>
      <c r="J8" s="28"/>
      <c r="K8" s="28">
        <v>120</v>
      </c>
      <c r="L8" s="28">
        <v>0</v>
      </c>
      <c r="M8" s="28">
        <v>0</v>
      </c>
      <c r="N8" s="28"/>
      <c r="O8" s="28">
        <f>(MAX(G8:I8))+(MAX(K8:M8))</f>
        <v>340</v>
      </c>
      <c r="P8" s="28">
        <v>185</v>
      </c>
      <c r="Q8" s="28">
        <v>205</v>
      </c>
      <c r="R8" s="28">
        <v>225</v>
      </c>
      <c r="S8" s="28"/>
      <c r="T8" s="29">
        <f>O8+(MAX(P8:R8))</f>
        <v>565</v>
      </c>
      <c r="U8" s="28">
        <v>1</v>
      </c>
      <c r="V8" s="30">
        <f>T8*C8</f>
        <v>412.11100000000005</v>
      </c>
    </row>
    <row r="9" spans="1:22" s="31" customFormat="1" ht="15">
      <c r="A9" s="52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U9" s="54"/>
      <c r="V9" s="56"/>
    </row>
    <row r="10" spans="1:22" s="31" customFormat="1" ht="15">
      <c r="A10" s="32" t="s">
        <v>21</v>
      </c>
      <c r="B10" s="33" t="s">
        <v>30</v>
      </c>
      <c r="C10" s="28">
        <v>0.6857</v>
      </c>
      <c r="D10" s="28">
        <v>159.4</v>
      </c>
      <c r="E10" s="28">
        <v>165</v>
      </c>
      <c r="F10" s="28">
        <v>5</v>
      </c>
      <c r="G10" s="28">
        <v>0</v>
      </c>
      <c r="H10" s="28">
        <v>0</v>
      </c>
      <c r="I10" s="28">
        <v>0</v>
      </c>
      <c r="J10" s="28"/>
      <c r="K10" s="28">
        <v>0</v>
      </c>
      <c r="L10" s="28">
        <v>0</v>
      </c>
      <c r="M10" s="28">
        <v>0</v>
      </c>
      <c r="N10" s="28"/>
      <c r="O10" s="28">
        <f>(MAX(G10:I10))+(MAX(K10:M10))</f>
        <v>0</v>
      </c>
      <c r="P10" s="28">
        <v>350</v>
      </c>
      <c r="Q10" s="28">
        <v>405</v>
      </c>
      <c r="R10" s="28">
        <v>410</v>
      </c>
      <c r="S10" s="28"/>
      <c r="T10" s="29">
        <f>O10+(MAX(P10:R10))</f>
        <v>410</v>
      </c>
      <c r="U10" s="28">
        <v>0</v>
      </c>
      <c r="V10" s="30">
        <f>T10*C10</f>
        <v>281.137</v>
      </c>
    </row>
    <row r="11" spans="1:22" s="31" customFormat="1" ht="15">
      <c r="A11" s="52"/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/>
      <c r="U11" s="54"/>
      <c r="V11" s="56"/>
    </row>
    <row r="12" spans="1:22" s="31" customFormat="1" ht="15">
      <c r="A12" s="32" t="s">
        <v>34</v>
      </c>
      <c r="B12" s="33" t="s">
        <v>26</v>
      </c>
      <c r="C12" s="28">
        <v>0.6262</v>
      </c>
      <c r="D12" s="28">
        <v>179.2</v>
      </c>
      <c r="E12" s="28">
        <v>181</v>
      </c>
      <c r="F12" s="28">
        <v>5</v>
      </c>
      <c r="G12" s="28">
        <v>300</v>
      </c>
      <c r="H12" s="28">
        <v>325</v>
      </c>
      <c r="I12" s="28">
        <v>0</v>
      </c>
      <c r="J12" s="28"/>
      <c r="K12" s="28">
        <v>0</v>
      </c>
      <c r="L12" s="28">
        <v>225</v>
      </c>
      <c r="M12" s="28">
        <v>0</v>
      </c>
      <c r="N12" s="28"/>
      <c r="O12" s="28">
        <f>(MAX(G12:I12))+(MAX(K12:M12))</f>
        <v>550</v>
      </c>
      <c r="P12" s="28">
        <v>375</v>
      </c>
      <c r="Q12" s="28">
        <v>0</v>
      </c>
      <c r="R12" s="28">
        <v>0</v>
      </c>
      <c r="S12" s="28"/>
      <c r="T12" s="29">
        <f>O12+(MAX(P12:R12))</f>
        <v>925</v>
      </c>
      <c r="U12" s="28">
        <v>1</v>
      </c>
      <c r="V12" s="30">
        <f>T12*C12</f>
        <v>579.235</v>
      </c>
    </row>
    <row r="13" spans="1:22" s="31" customFormat="1" ht="15">
      <c r="A13" s="48" t="s">
        <v>59</v>
      </c>
      <c r="B13" s="49" t="s">
        <v>60</v>
      </c>
      <c r="C13" s="28">
        <v>0.642</v>
      </c>
      <c r="D13" s="28">
        <v>173</v>
      </c>
      <c r="E13" s="28">
        <v>181</v>
      </c>
      <c r="F13" s="28">
        <v>4</v>
      </c>
      <c r="G13" s="28">
        <v>170</v>
      </c>
      <c r="H13" s="28">
        <v>185</v>
      </c>
      <c r="I13" s="28">
        <v>0</v>
      </c>
      <c r="J13" s="28"/>
      <c r="K13" s="28">
        <v>105</v>
      </c>
      <c r="L13" s="28">
        <v>115</v>
      </c>
      <c r="M13" s="28">
        <v>0</v>
      </c>
      <c r="N13" s="28"/>
      <c r="O13" s="28">
        <f>(MAX(G13:I13))+(MAX(K13:M13))</f>
        <v>300</v>
      </c>
      <c r="P13" s="28">
        <v>150</v>
      </c>
      <c r="Q13" s="28">
        <v>185</v>
      </c>
      <c r="R13" s="28">
        <v>225</v>
      </c>
      <c r="S13" s="28" t="s">
        <v>13</v>
      </c>
      <c r="T13" s="29">
        <f>O13+(MAX(P13:S13))</f>
        <v>525</v>
      </c>
      <c r="U13" s="28" t="s">
        <v>78</v>
      </c>
      <c r="V13" s="30">
        <f>T13*C13</f>
        <v>337.05</v>
      </c>
    </row>
    <row r="14" spans="1:22" s="31" customFormat="1" ht="15">
      <c r="A14" s="32" t="s">
        <v>31</v>
      </c>
      <c r="B14" s="33" t="s">
        <v>22</v>
      </c>
      <c r="C14" s="28">
        <v>0.6313</v>
      </c>
      <c r="D14" s="28">
        <v>177.2</v>
      </c>
      <c r="E14" s="28">
        <v>181</v>
      </c>
      <c r="F14" s="28">
        <v>6</v>
      </c>
      <c r="G14" s="28">
        <v>0</v>
      </c>
      <c r="H14" s="28">
        <v>410</v>
      </c>
      <c r="I14" s="28">
        <v>0</v>
      </c>
      <c r="J14" s="28"/>
      <c r="K14" s="28">
        <v>290</v>
      </c>
      <c r="L14" s="28">
        <v>305</v>
      </c>
      <c r="M14" s="28">
        <v>0</v>
      </c>
      <c r="N14" s="28"/>
      <c r="O14" s="28">
        <f>(MAX(G14:I14))+(MAX(K14:M14))</f>
        <v>715</v>
      </c>
      <c r="P14" s="28">
        <v>440</v>
      </c>
      <c r="Q14" s="28">
        <v>470</v>
      </c>
      <c r="R14" s="28">
        <v>500</v>
      </c>
      <c r="S14" s="28" t="s">
        <v>13</v>
      </c>
      <c r="T14" s="29">
        <f>O14+(MAX(P14:S14))</f>
        <v>1215</v>
      </c>
      <c r="U14" s="28" t="s">
        <v>78</v>
      </c>
      <c r="V14" s="30">
        <f>T14*C14</f>
        <v>767.0295</v>
      </c>
    </row>
    <row r="15" spans="1:22" s="31" customFormat="1" ht="1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5"/>
      <c r="U15" s="54"/>
      <c r="V15" s="56"/>
    </row>
    <row r="16" spans="1:22" s="31" customFormat="1" ht="15">
      <c r="A16" s="32" t="s">
        <v>28</v>
      </c>
      <c r="B16" s="33" t="s">
        <v>29</v>
      </c>
      <c r="C16" s="28">
        <v>0.6099</v>
      </c>
      <c r="D16" s="28">
        <v>185.8</v>
      </c>
      <c r="E16" s="28">
        <v>198</v>
      </c>
      <c r="F16" s="28">
        <v>7</v>
      </c>
      <c r="G16" s="28">
        <v>45</v>
      </c>
      <c r="H16" s="28">
        <v>0</v>
      </c>
      <c r="I16" s="28">
        <v>0</v>
      </c>
      <c r="J16" s="28"/>
      <c r="K16" s="28">
        <v>45</v>
      </c>
      <c r="L16" s="28">
        <v>0</v>
      </c>
      <c r="M16" s="28">
        <v>0</v>
      </c>
      <c r="N16" s="28"/>
      <c r="O16" s="28">
        <f>(MAX(G16:I16))+(MAX(K16:M16))</f>
        <v>90</v>
      </c>
      <c r="P16" s="28">
        <v>405</v>
      </c>
      <c r="Q16" s="28">
        <v>456</v>
      </c>
      <c r="R16" s="28">
        <v>460</v>
      </c>
      <c r="S16" s="28"/>
      <c r="T16" s="29">
        <f>O16+(MAX(P16:R16))</f>
        <v>550</v>
      </c>
      <c r="U16" s="28">
        <v>1</v>
      </c>
      <c r="V16" s="30">
        <f>T16*C16</f>
        <v>335.445</v>
      </c>
    </row>
    <row r="17" spans="1:22" s="31" customFormat="1" ht="15">
      <c r="A17" s="32" t="s">
        <v>43</v>
      </c>
      <c r="B17" s="33" t="s">
        <v>20</v>
      </c>
      <c r="C17" s="28">
        <v>0.6014</v>
      </c>
      <c r="D17" s="28">
        <v>189.8</v>
      </c>
      <c r="E17" s="28">
        <v>198</v>
      </c>
      <c r="F17" s="28"/>
      <c r="G17" s="28">
        <v>185</v>
      </c>
      <c r="H17" s="28">
        <v>225</v>
      </c>
      <c r="I17" s="28">
        <v>265</v>
      </c>
      <c r="J17" s="28"/>
      <c r="K17" s="28">
        <v>265</v>
      </c>
      <c r="L17" s="28">
        <v>290</v>
      </c>
      <c r="M17" s="28">
        <v>315</v>
      </c>
      <c r="N17" s="28">
        <v>0</v>
      </c>
      <c r="O17" s="28">
        <f>(MAX(G17:I17))+(MAX(K17:N17))</f>
        <v>580</v>
      </c>
      <c r="P17" s="28">
        <v>265</v>
      </c>
      <c r="Q17" s="28">
        <v>295</v>
      </c>
      <c r="R17" s="28">
        <v>325</v>
      </c>
      <c r="S17" s="28"/>
      <c r="T17" s="29">
        <f>O17+(MAX(P17:R17))</f>
        <v>905</v>
      </c>
      <c r="U17" s="28" t="s">
        <v>79</v>
      </c>
      <c r="V17" s="30">
        <f>T17*C17</f>
        <v>544.267</v>
      </c>
    </row>
    <row r="18" spans="1:22" s="31" customFormat="1" ht="15">
      <c r="A18" s="32" t="s">
        <v>23</v>
      </c>
      <c r="B18" s="33" t="s">
        <v>24</v>
      </c>
      <c r="C18" s="28">
        <v>0.5954</v>
      </c>
      <c r="D18" s="28">
        <v>193.2</v>
      </c>
      <c r="E18" s="28">
        <v>198</v>
      </c>
      <c r="F18" s="28">
        <v>5</v>
      </c>
      <c r="G18" s="28">
        <v>0</v>
      </c>
      <c r="H18" s="28">
        <v>350</v>
      </c>
      <c r="I18" s="28">
        <v>410</v>
      </c>
      <c r="J18" s="28"/>
      <c r="K18" s="28">
        <v>0</v>
      </c>
      <c r="L18" s="28">
        <v>250</v>
      </c>
      <c r="M18" s="28">
        <v>0</v>
      </c>
      <c r="N18" s="28"/>
      <c r="O18" s="28">
        <f>(MAX(G18:I18))+(MAX(K18:M18))</f>
        <v>660</v>
      </c>
      <c r="P18" s="28">
        <v>400</v>
      </c>
      <c r="Q18" s="28">
        <v>450</v>
      </c>
      <c r="R18" s="28">
        <v>500</v>
      </c>
      <c r="S18" s="28"/>
      <c r="T18" s="29">
        <f>O18+(MAX(P18:R18))</f>
        <v>1160</v>
      </c>
      <c r="U18" s="28" t="s">
        <v>78</v>
      </c>
      <c r="V18" s="30">
        <f>T18*C18</f>
        <v>690.6640000000001</v>
      </c>
    </row>
    <row r="19" spans="1:22" s="31" customFormat="1" ht="15">
      <c r="A19" s="52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4"/>
      <c r="V19" s="56"/>
    </row>
    <row r="20" spans="1:22" s="31" customFormat="1" ht="15">
      <c r="A20" s="32" t="s">
        <v>25</v>
      </c>
      <c r="B20" s="33" t="s">
        <v>26</v>
      </c>
      <c r="C20" s="28">
        <v>0.5729</v>
      </c>
      <c r="D20" s="28">
        <v>205.8</v>
      </c>
      <c r="E20" s="28">
        <v>220</v>
      </c>
      <c r="F20" s="28">
        <v>7</v>
      </c>
      <c r="G20" s="28">
        <v>385</v>
      </c>
      <c r="H20" s="28">
        <v>0</v>
      </c>
      <c r="I20" s="28">
        <v>415</v>
      </c>
      <c r="J20" s="28"/>
      <c r="K20" s="28">
        <v>0</v>
      </c>
      <c r="L20" s="28">
        <v>340</v>
      </c>
      <c r="M20" s="28">
        <v>350</v>
      </c>
      <c r="N20" s="28"/>
      <c r="O20" s="28">
        <f>(MAX(G20:I20))+(MAX(K20:M20))</f>
        <v>765</v>
      </c>
      <c r="P20" s="28">
        <v>450</v>
      </c>
      <c r="Q20" s="28">
        <v>475</v>
      </c>
      <c r="R20" s="28">
        <v>500</v>
      </c>
      <c r="S20" s="28"/>
      <c r="T20" s="29">
        <f>O20+(MAX(P20:R20))</f>
        <v>1265</v>
      </c>
      <c r="U20" s="28">
        <v>2</v>
      </c>
      <c r="V20" s="30">
        <f>T20*C20</f>
        <v>724.7185</v>
      </c>
    </row>
    <row r="21" spans="1:22" s="31" customFormat="1" ht="15">
      <c r="A21" s="32" t="s">
        <v>35</v>
      </c>
      <c r="B21" s="33" t="s">
        <v>26</v>
      </c>
      <c r="C21" s="28">
        <v>0.5568</v>
      </c>
      <c r="D21" s="28">
        <v>218</v>
      </c>
      <c r="E21" s="28">
        <v>220</v>
      </c>
      <c r="F21" s="28">
        <v>5</v>
      </c>
      <c r="G21" s="28">
        <v>440</v>
      </c>
      <c r="H21" s="28">
        <v>460</v>
      </c>
      <c r="I21" s="28">
        <v>470</v>
      </c>
      <c r="J21" s="28"/>
      <c r="K21" s="28">
        <v>315</v>
      </c>
      <c r="L21" s="28">
        <v>335</v>
      </c>
      <c r="M21" s="28">
        <v>345</v>
      </c>
      <c r="N21" s="28"/>
      <c r="O21" s="28">
        <f>(MAX(G21:I21))+(MAX(K21:M21))</f>
        <v>815</v>
      </c>
      <c r="P21" s="28">
        <v>450</v>
      </c>
      <c r="Q21" s="28">
        <v>475</v>
      </c>
      <c r="R21" s="28">
        <v>500</v>
      </c>
      <c r="S21" s="28"/>
      <c r="T21" s="29">
        <f>O21+(MAX(P21:R21))</f>
        <v>1315</v>
      </c>
      <c r="U21" s="28">
        <v>1</v>
      </c>
      <c r="V21" s="30">
        <f>T21*C21</f>
        <v>732.1919999999999</v>
      </c>
    </row>
    <row r="22" spans="1:22" s="31" customFormat="1" ht="15">
      <c r="A22" s="52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54"/>
      <c r="V22" s="56"/>
    </row>
    <row r="23" spans="1:22" s="31" customFormat="1" ht="15">
      <c r="A23" s="48" t="s">
        <v>61</v>
      </c>
      <c r="B23" s="49" t="s">
        <v>62</v>
      </c>
      <c r="C23" s="28">
        <v>0.5485</v>
      </c>
      <c r="D23" s="28">
        <v>226</v>
      </c>
      <c r="E23" s="28">
        <v>242</v>
      </c>
      <c r="F23" s="28">
        <v>8</v>
      </c>
      <c r="G23" s="28">
        <v>225</v>
      </c>
      <c r="H23" s="28">
        <v>260</v>
      </c>
      <c r="I23" s="28">
        <v>325</v>
      </c>
      <c r="J23" s="28"/>
      <c r="K23" s="28">
        <v>0</v>
      </c>
      <c r="L23" s="28">
        <v>200</v>
      </c>
      <c r="M23" s="28">
        <v>0</v>
      </c>
      <c r="N23" s="28"/>
      <c r="O23" s="28">
        <f>(MAX(G23:I23))+(MAX(K23:M23))</f>
        <v>525</v>
      </c>
      <c r="P23" s="28">
        <v>430</v>
      </c>
      <c r="Q23" s="28">
        <v>475</v>
      </c>
      <c r="R23" s="28">
        <v>0</v>
      </c>
      <c r="S23" s="28"/>
      <c r="T23" s="29">
        <f>O23+(MAX(P23:R23))</f>
        <v>1000</v>
      </c>
      <c r="U23" s="28" t="s">
        <v>78</v>
      </c>
      <c r="V23" s="30">
        <f>T23*C23</f>
        <v>548.5</v>
      </c>
    </row>
    <row r="24" spans="1:22" s="31" customFormat="1" ht="15">
      <c r="A24" s="48" t="s">
        <v>56</v>
      </c>
      <c r="B24" s="49" t="s">
        <v>57</v>
      </c>
      <c r="C24" s="28">
        <v>0.5458</v>
      </c>
      <c r="D24" s="28">
        <v>229.4</v>
      </c>
      <c r="E24" s="28">
        <v>242</v>
      </c>
      <c r="F24" s="28">
        <v>8</v>
      </c>
      <c r="G24" s="28">
        <v>225</v>
      </c>
      <c r="H24" s="28">
        <v>275</v>
      </c>
      <c r="I24" s="28">
        <v>315</v>
      </c>
      <c r="J24" s="28"/>
      <c r="K24" s="28">
        <v>225</v>
      </c>
      <c r="L24" s="28">
        <v>0</v>
      </c>
      <c r="M24" s="28">
        <v>0</v>
      </c>
      <c r="N24" s="28"/>
      <c r="O24" s="28">
        <f>(MAX(G24:I24))+(MAX(K24:M24))</f>
        <v>540</v>
      </c>
      <c r="P24" s="28">
        <v>320</v>
      </c>
      <c r="Q24" s="28">
        <v>365</v>
      </c>
      <c r="R24" s="28">
        <v>0</v>
      </c>
      <c r="S24" s="28"/>
      <c r="T24" s="29">
        <f>O24+(MAX(P24:R24))</f>
        <v>905</v>
      </c>
      <c r="U24" s="28" t="s">
        <v>78</v>
      </c>
      <c r="V24" s="30">
        <f>T24*C24</f>
        <v>493.94899999999996</v>
      </c>
    </row>
    <row r="25" spans="1:22" s="31" customFormat="1" ht="15">
      <c r="A25" s="52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54"/>
      <c r="V25" s="56"/>
    </row>
    <row r="26" spans="1:22" s="31" customFormat="1" ht="15">
      <c r="A26" s="48" t="s">
        <v>49</v>
      </c>
      <c r="B26" s="49" t="s">
        <v>20</v>
      </c>
      <c r="C26" s="28">
        <v>0.5304</v>
      </c>
      <c r="D26" s="28">
        <v>256</v>
      </c>
      <c r="E26" s="28">
        <v>275</v>
      </c>
      <c r="F26" s="28">
        <v>8</v>
      </c>
      <c r="G26" s="28">
        <v>405</v>
      </c>
      <c r="H26" s="28">
        <v>0</v>
      </c>
      <c r="I26" s="28">
        <v>0</v>
      </c>
      <c r="J26" s="28"/>
      <c r="K26" s="28">
        <v>375</v>
      </c>
      <c r="L26" s="28">
        <v>405</v>
      </c>
      <c r="M26" s="28">
        <v>0</v>
      </c>
      <c r="N26" s="28"/>
      <c r="O26" s="28">
        <f>(MAX(G26:I26))+(MAX(K26:M26))</f>
        <v>810</v>
      </c>
      <c r="P26" s="28">
        <v>560</v>
      </c>
      <c r="Q26" s="28">
        <v>605</v>
      </c>
      <c r="R26" s="28">
        <v>0</v>
      </c>
      <c r="S26" s="28"/>
      <c r="T26" s="29">
        <f>O26+(MAX(P26:R26))</f>
        <v>1415</v>
      </c>
      <c r="U26" s="28" t="s">
        <v>80</v>
      </c>
      <c r="V26" s="30">
        <f>T26*C26</f>
        <v>750.516</v>
      </c>
    </row>
    <row r="27" spans="1:22" s="31" customFormat="1" ht="15">
      <c r="A27" s="48" t="s">
        <v>19</v>
      </c>
      <c r="B27" s="49" t="s">
        <v>20</v>
      </c>
      <c r="C27" s="28">
        <v>0.5239</v>
      </c>
      <c r="D27" s="28">
        <v>270.6</v>
      </c>
      <c r="E27" s="28">
        <v>275</v>
      </c>
      <c r="F27" s="28">
        <v>5</v>
      </c>
      <c r="G27" s="28">
        <v>500</v>
      </c>
      <c r="H27" s="28">
        <v>530</v>
      </c>
      <c r="I27" s="28">
        <v>0</v>
      </c>
      <c r="J27" s="28"/>
      <c r="K27" s="28">
        <v>340</v>
      </c>
      <c r="L27" s="28">
        <v>360</v>
      </c>
      <c r="M27" s="28">
        <v>400</v>
      </c>
      <c r="N27" s="28"/>
      <c r="O27" s="28">
        <f>(MAX(G27:I27))+(MAX(K27:M27))</f>
        <v>930</v>
      </c>
      <c r="P27" s="28">
        <v>525</v>
      </c>
      <c r="Q27" s="28">
        <v>0</v>
      </c>
      <c r="R27" s="28">
        <v>560</v>
      </c>
      <c r="S27" s="28"/>
      <c r="T27" s="29">
        <f>O27+(MAX(P27:R27))</f>
        <v>1490</v>
      </c>
      <c r="U27" s="28" t="s">
        <v>78</v>
      </c>
      <c r="V27" s="30">
        <f>T27*C27</f>
        <v>780.6110000000001</v>
      </c>
    </row>
    <row r="28" spans="1:22" s="31" customFormat="1" ht="15">
      <c r="A28" s="48" t="s">
        <v>58</v>
      </c>
      <c r="B28" s="49" t="s">
        <v>57</v>
      </c>
      <c r="C28" s="28">
        <v>0.5304</v>
      </c>
      <c r="D28" s="28">
        <v>256.8</v>
      </c>
      <c r="E28" s="28">
        <v>275</v>
      </c>
      <c r="F28" s="28">
        <v>13</v>
      </c>
      <c r="G28" s="28">
        <v>225</v>
      </c>
      <c r="H28" s="28">
        <v>275</v>
      </c>
      <c r="I28" s="28">
        <v>0</v>
      </c>
      <c r="J28" s="28"/>
      <c r="K28" s="28">
        <v>225</v>
      </c>
      <c r="L28" s="28">
        <v>315</v>
      </c>
      <c r="M28" s="28">
        <v>0</v>
      </c>
      <c r="N28" s="28"/>
      <c r="O28" s="28">
        <f>(MAX(G28:I28))+(MAX(K28:M28))</f>
        <v>590</v>
      </c>
      <c r="P28" s="28">
        <v>350</v>
      </c>
      <c r="Q28" s="28">
        <v>405</v>
      </c>
      <c r="R28" s="28">
        <v>0</v>
      </c>
      <c r="S28" s="28"/>
      <c r="T28" s="29">
        <f>O28+(MAX(P28:R28))</f>
        <v>995</v>
      </c>
      <c r="U28" s="28" t="s">
        <v>81</v>
      </c>
      <c r="V28" s="30">
        <f>T28*C28</f>
        <v>527.7479999999999</v>
      </c>
    </row>
    <row r="29" spans="1:22" s="31" customFormat="1" ht="15">
      <c r="A29" s="52"/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54"/>
      <c r="V29" s="56"/>
    </row>
    <row r="30" spans="1:22" s="31" customFormat="1" ht="15">
      <c r="A30" s="32" t="s">
        <v>27</v>
      </c>
      <c r="B30" s="33" t="s">
        <v>24</v>
      </c>
      <c r="C30" s="28">
        <v>0.5022</v>
      </c>
      <c r="D30" s="28">
        <v>311</v>
      </c>
      <c r="E30" s="28" t="s">
        <v>40</v>
      </c>
      <c r="F30" s="28">
        <v>10</v>
      </c>
      <c r="G30" s="28">
        <v>0</v>
      </c>
      <c r="H30" s="28">
        <v>0</v>
      </c>
      <c r="I30" s="28">
        <v>550</v>
      </c>
      <c r="J30" s="28"/>
      <c r="K30" s="28">
        <v>0</v>
      </c>
      <c r="L30" s="28">
        <v>380</v>
      </c>
      <c r="M30" s="28">
        <v>0</v>
      </c>
      <c r="N30" s="28"/>
      <c r="O30" s="28">
        <f>(MAX(G30:I30))+(MAX(K30:M30))</f>
        <v>930</v>
      </c>
      <c r="P30" s="28">
        <v>450</v>
      </c>
      <c r="Q30" s="28">
        <v>530</v>
      </c>
      <c r="R30" s="28">
        <v>570</v>
      </c>
      <c r="S30" s="28">
        <v>600</v>
      </c>
      <c r="T30" s="29">
        <f>O30+(MAX(P30:S30))</f>
        <v>1530</v>
      </c>
      <c r="U30" s="28" t="s">
        <v>78</v>
      </c>
      <c r="V30" s="30">
        <f>T30*C30</f>
        <v>768.366</v>
      </c>
    </row>
    <row r="31" spans="1:22" ht="15">
      <c r="A31" s="78"/>
      <c r="B31" s="79"/>
      <c r="C31" s="69"/>
      <c r="D31" s="69"/>
      <c r="E31" s="69"/>
      <c r="F31" s="69" t="s">
        <v>13</v>
      </c>
      <c r="G31" s="69"/>
      <c r="H31" s="69" t="s">
        <v>13</v>
      </c>
      <c r="I31" s="69" t="s">
        <v>13</v>
      </c>
      <c r="J31" s="69"/>
      <c r="K31" s="69"/>
      <c r="L31" s="69" t="s">
        <v>13</v>
      </c>
      <c r="M31" s="69" t="s">
        <v>13</v>
      </c>
      <c r="N31" s="69"/>
      <c r="O31" s="69" t="s">
        <v>13</v>
      </c>
      <c r="P31" s="69" t="s">
        <v>13</v>
      </c>
      <c r="Q31" s="69" t="s">
        <v>13</v>
      </c>
      <c r="R31" s="69" t="s">
        <v>13</v>
      </c>
      <c r="S31" s="69"/>
      <c r="T31" s="69"/>
      <c r="U31" s="69"/>
      <c r="V31" s="69"/>
    </row>
    <row r="32" spans="1:22" ht="18" customHeight="1">
      <c r="A32" s="23" t="s">
        <v>37</v>
      </c>
      <c r="B32" s="24"/>
      <c r="C32" s="25"/>
      <c r="D32" s="25"/>
      <c r="E32" s="38" t="s">
        <v>18</v>
      </c>
      <c r="F32" s="69" t="s">
        <v>13</v>
      </c>
      <c r="G32" s="69" t="s">
        <v>13</v>
      </c>
      <c r="H32" s="69" t="s">
        <v>13</v>
      </c>
      <c r="I32" s="69" t="s">
        <v>13</v>
      </c>
      <c r="J32" s="69"/>
      <c r="K32" s="38" t="s">
        <v>18</v>
      </c>
      <c r="L32" s="38" t="s">
        <v>5</v>
      </c>
      <c r="M32" s="38" t="s">
        <v>6</v>
      </c>
      <c r="N32" s="70"/>
      <c r="O32" s="38" t="s">
        <v>68</v>
      </c>
      <c r="P32" s="69" t="s">
        <v>13</v>
      </c>
      <c r="Q32" s="69" t="s">
        <v>13</v>
      </c>
      <c r="R32" s="69" t="s">
        <v>13</v>
      </c>
      <c r="S32" s="69"/>
      <c r="T32" s="71" t="s">
        <v>68</v>
      </c>
      <c r="U32" s="38" t="s">
        <v>3</v>
      </c>
      <c r="V32" s="72" t="s">
        <v>4</v>
      </c>
    </row>
    <row r="33" spans="1:22" s="31" customFormat="1" ht="15">
      <c r="A33" s="32" t="s">
        <v>64</v>
      </c>
      <c r="B33" s="33" t="s">
        <v>36</v>
      </c>
      <c r="C33" s="28">
        <v>0.8343</v>
      </c>
      <c r="D33" s="28">
        <v>128.8</v>
      </c>
      <c r="E33" s="28">
        <v>132</v>
      </c>
      <c r="F33" s="28"/>
      <c r="G33" s="28"/>
      <c r="H33" s="28"/>
      <c r="I33" s="28"/>
      <c r="J33" s="28"/>
      <c r="K33" s="28">
        <v>80</v>
      </c>
      <c r="L33" s="28">
        <v>90</v>
      </c>
      <c r="M33" s="28">
        <v>0</v>
      </c>
      <c r="N33" s="28"/>
      <c r="O33" s="28">
        <f>(MAX(G33:I33))+(MAX(K33:M33))</f>
        <v>90</v>
      </c>
      <c r="P33" s="28"/>
      <c r="Q33" s="28"/>
      <c r="R33" s="28"/>
      <c r="S33" s="28"/>
      <c r="T33" s="29">
        <f aca="true" t="shared" si="0" ref="T33:T59">O33+(MAX(P33:S33))</f>
        <v>90</v>
      </c>
      <c r="U33" s="28" t="s">
        <v>78</v>
      </c>
      <c r="V33" s="30">
        <f>T33*C33</f>
        <v>75.087</v>
      </c>
    </row>
    <row r="34" spans="1:22" s="31" customFormat="1" ht="15">
      <c r="A34" s="64"/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7"/>
      <c r="U34" s="66"/>
      <c r="V34" s="68"/>
    </row>
    <row r="35" spans="1:22" s="31" customFormat="1" ht="15">
      <c r="A35" s="32" t="s">
        <v>41</v>
      </c>
      <c r="B35" s="33" t="s">
        <v>42</v>
      </c>
      <c r="C35" s="28">
        <v>0.6688</v>
      </c>
      <c r="D35" s="28">
        <v>164</v>
      </c>
      <c r="E35" s="28">
        <v>165</v>
      </c>
      <c r="F35" s="28" t="s">
        <v>13</v>
      </c>
      <c r="G35" s="28" t="s">
        <v>13</v>
      </c>
      <c r="H35" s="28" t="s">
        <v>13</v>
      </c>
      <c r="I35" s="28" t="s">
        <v>13</v>
      </c>
      <c r="J35" s="28"/>
      <c r="K35" s="28">
        <v>205</v>
      </c>
      <c r="L35" s="28">
        <v>215</v>
      </c>
      <c r="M35" s="28">
        <v>225</v>
      </c>
      <c r="N35" s="28"/>
      <c r="O35" s="28">
        <f>(MAX(G35:I35))+(MAX(K35:M35))</f>
        <v>225</v>
      </c>
      <c r="P35" s="28" t="s">
        <v>13</v>
      </c>
      <c r="Q35" s="28" t="s">
        <v>13</v>
      </c>
      <c r="R35" s="28" t="s">
        <v>13</v>
      </c>
      <c r="S35" s="28"/>
      <c r="T35" s="29">
        <f t="shared" si="0"/>
        <v>225</v>
      </c>
      <c r="U35" s="28">
        <v>1</v>
      </c>
      <c r="V35" s="30">
        <f>T35*C35</f>
        <v>150.48</v>
      </c>
    </row>
    <row r="36" spans="1:22" s="31" customFormat="1" ht="15">
      <c r="A36" s="64"/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7"/>
      <c r="U36" s="66"/>
      <c r="V36" s="68"/>
    </row>
    <row r="37" spans="1:22" s="31" customFormat="1" ht="15">
      <c r="A37" s="32" t="s">
        <v>44</v>
      </c>
      <c r="B37" s="33" t="s">
        <v>29</v>
      </c>
      <c r="C37" s="28">
        <v>0.6339</v>
      </c>
      <c r="D37" s="28">
        <v>175.8</v>
      </c>
      <c r="E37" s="28">
        <v>181</v>
      </c>
      <c r="F37" s="28" t="s">
        <v>13</v>
      </c>
      <c r="G37" s="28" t="s">
        <v>13</v>
      </c>
      <c r="H37" s="28" t="s">
        <v>13</v>
      </c>
      <c r="I37" s="28" t="s">
        <v>13</v>
      </c>
      <c r="J37" s="28"/>
      <c r="K37" s="28">
        <v>235</v>
      </c>
      <c r="L37" s="28">
        <v>255</v>
      </c>
      <c r="M37" s="28">
        <v>0</v>
      </c>
      <c r="N37" s="28"/>
      <c r="O37" s="28">
        <f>(MAX(G37:I37))+(MAX(K37:M37))</f>
        <v>255</v>
      </c>
      <c r="P37" s="28" t="s">
        <v>13</v>
      </c>
      <c r="Q37" s="28" t="s">
        <v>13</v>
      </c>
      <c r="R37" s="28" t="s">
        <v>13</v>
      </c>
      <c r="S37" s="28"/>
      <c r="T37" s="29">
        <f t="shared" si="0"/>
        <v>255</v>
      </c>
      <c r="U37" s="28">
        <v>1</v>
      </c>
      <c r="V37" s="30">
        <f>T37*C37</f>
        <v>161.6445</v>
      </c>
    </row>
    <row r="38" spans="1:22" s="31" customFormat="1" ht="15">
      <c r="A38" s="32" t="s">
        <v>48</v>
      </c>
      <c r="B38" s="33" t="s">
        <v>42</v>
      </c>
      <c r="C38" s="28">
        <v>0.6313</v>
      </c>
      <c r="D38" s="28">
        <v>176.8</v>
      </c>
      <c r="E38" s="28">
        <v>181</v>
      </c>
      <c r="F38" s="28" t="s">
        <v>13</v>
      </c>
      <c r="G38" s="28"/>
      <c r="H38" s="28" t="s">
        <v>13</v>
      </c>
      <c r="I38" s="28" t="s">
        <v>13</v>
      </c>
      <c r="J38" s="28"/>
      <c r="K38" s="28">
        <v>270</v>
      </c>
      <c r="L38" s="28">
        <v>280</v>
      </c>
      <c r="M38" s="28">
        <v>0</v>
      </c>
      <c r="N38" s="28"/>
      <c r="O38" s="28">
        <f>(MAX(G38:I38))+(MAX(K38:M38))</f>
        <v>280</v>
      </c>
      <c r="P38" s="28" t="s">
        <v>13</v>
      </c>
      <c r="Q38" s="28" t="s">
        <v>13</v>
      </c>
      <c r="R38" s="28" t="s">
        <v>13</v>
      </c>
      <c r="S38" s="28"/>
      <c r="T38" s="29">
        <f t="shared" si="0"/>
        <v>280</v>
      </c>
      <c r="U38" s="28">
        <v>1</v>
      </c>
      <c r="V38" s="30">
        <f>T38*C38</f>
        <v>176.76399999999998</v>
      </c>
    </row>
    <row r="39" spans="1:22" s="31" customFormat="1" ht="15">
      <c r="A39" s="32" t="s">
        <v>34</v>
      </c>
      <c r="B39" s="33" t="s">
        <v>26</v>
      </c>
      <c r="C39" s="28">
        <v>0.6262</v>
      </c>
      <c r="D39" s="28">
        <v>179.2</v>
      </c>
      <c r="E39" s="28">
        <v>181</v>
      </c>
      <c r="F39" s="28"/>
      <c r="G39" s="28"/>
      <c r="H39" s="28"/>
      <c r="I39" s="28"/>
      <c r="J39" s="28"/>
      <c r="K39" s="28">
        <v>0</v>
      </c>
      <c r="L39" s="28">
        <v>225</v>
      </c>
      <c r="M39" s="28">
        <v>0</v>
      </c>
      <c r="N39" s="28"/>
      <c r="O39" s="28">
        <f aca="true" t="shared" si="1" ref="O39:O55">(MAX(G39:I39))+(MAX(K39:M39))</f>
        <v>225</v>
      </c>
      <c r="P39" s="28"/>
      <c r="Q39" s="28"/>
      <c r="R39" s="28"/>
      <c r="S39" s="28"/>
      <c r="T39" s="29">
        <f t="shared" si="0"/>
        <v>225</v>
      </c>
      <c r="U39" s="28">
        <v>1</v>
      </c>
      <c r="V39" s="30">
        <f>T39*C39</f>
        <v>140.89499999999998</v>
      </c>
    </row>
    <row r="40" spans="1:22" s="31" customFormat="1" ht="15">
      <c r="A40" s="48" t="s">
        <v>59</v>
      </c>
      <c r="B40" s="49" t="s">
        <v>60</v>
      </c>
      <c r="C40" s="28">
        <v>0.642</v>
      </c>
      <c r="D40" s="28">
        <v>173</v>
      </c>
      <c r="E40" s="28">
        <v>181</v>
      </c>
      <c r="F40" s="28"/>
      <c r="G40" s="28"/>
      <c r="H40" s="28"/>
      <c r="I40" s="28"/>
      <c r="J40" s="28"/>
      <c r="K40" s="28">
        <v>105</v>
      </c>
      <c r="L40" s="28">
        <v>115</v>
      </c>
      <c r="M40" s="28">
        <v>0</v>
      </c>
      <c r="N40" s="28"/>
      <c r="O40" s="28">
        <f t="shared" si="1"/>
        <v>115</v>
      </c>
      <c r="P40" s="28"/>
      <c r="Q40" s="28"/>
      <c r="R40" s="28"/>
      <c r="S40" s="28"/>
      <c r="T40" s="29">
        <f t="shared" si="0"/>
        <v>115</v>
      </c>
      <c r="U40" s="28" t="s">
        <v>78</v>
      </c>
      <c r="V40" s="30">
        <f>T40*C40</f>
        <v>73.83</v>
      </c>
    </row>
    <row r="41" spans="1:22" s="31" customFormat="1" ht="15">
      <c r="A41" s="32" t="s">
        <v>31</v>
      </c>
      <c r="B41" s="33" t="s">
        <v>22</v>
      </c>
      <c r="C41" s="28">
        <v>0.6313</v>
      </c>
      <c r="D41" s="28">
        <v>177.2</v>
      </c>
      <c r="E41" s="28">
        <v>181</v>
      </c>
      <c r="F41" s="28"/>
      <c r="G41" s="28"/>
      <c r="H41" s="28"/>
      <c r="I41" s="28"/>
      <c r="J41" s="28"/>
      <c r="K41" s="28">
        <v>290</v>
      </c>
      <c r="L41" s="28">
        <v>305</v>
      </c>
      <c r="M41" s="28">
        <v>0</v>
      </c>
      <c r="N41" s="28"/>
      <c r="O41" s="28">
        <f t="shared" si="1"/>
        <v>305</v>
      </c>
      <c r="P41" s="28"/>
      <c r="Q41" s="28"/>
      <c r="R41" s="28"/>
      <c r="S41" s="28"/>
      <c r="T41" s="29">
        <f t="shared" si="0"/>
        <v>305</v>
      </c>
      <c r="U41" s="28" t="s">
        <v>79</v>
      </c>
      <c r="V41" s="30">
        <f>T41*C41</f>
        <v>192.54649999999998</v>
      </c>
    </row>
    <row r="42" spans="1:22" s="31" customFormat="1" ht="15">
      <c r="A42" s="64"/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7"/>
      <c r="U42" s="66"/>
      <c r="V42" s="68"/>
    </row>
    <row r="43" spans="1:22" s="51" customFormat="1" ht="15">
      <c r="A43" s="48" t="s">
        <v>43</v>
      </c>
      <c r="B43" s="49" t="s">
        <v>20</v>
      </c>
      <c r="C43" s="50">
        <v>0.6014</v>
      </c>
      <c r="D43" s="50">
        <v>189.8</v>
      </c>
      <c r="E43" s="50">
        <v>198</v>
      </c>
      <c r="F43" s="50" t="s">
        <v>13</v>
      </c>
      <c r="G43" s="50" t="s">
        <v>13</v>
      </c>
      <c r="H43" s="50" t="s">
        <v>13</v>
      </c>
      <c r="I43" s="50" t="s">
        <v>13</v>
      </c>
      <c r="J43" s="50"/>
      <c r="K43" s="50">
        <v>265</v>
      </c>
      <c r="L43" s="50">
        <v>290</v>
      </c>
      <c r="M43" s="50">
        <v>315</v>
      </c>
      <c r="N43" s="50" t="s">
        <v>13</v>
      </c>
      <c r="O43" s="28">
        <f t="shared" si="1"/>
        <v>315</v>
      </c>
      <c r="P43" s="50" t="s">
        <v>13</v>
      </c>
      <c r="Q43" s="50" t="s">
        <v>13</v>
      </c>
      <c r="R43" s="50" t="s">
        <v>13</v>
      </c>
      <c r="S43" s="50"/>
      <c r="T43" s="29">
        <f t="shared" si="0"/>
        <v>315</v>
      </c>
      <c r="U43" s="50" t="s">
        <v>78</v>
      </c>
      <c r="V43" s="30">
        <f>T43*C43</f>
        <v>189.441</v>
      </c>
    </row>
    <row r="44" spans="1:22" s="31" customFormat="1" ht="15">
      <c r="A44" s="32" t="s">
        <v>23</v>
      </c>
      <c r="B44" s="33" t="s">
        <v>24</v>
      </c>
      <c r="C44" s="28">
        <v>0.5954</v>
      </c>
      <c r="D44" s="28">
        <v>193.2</v>
      </c>
      <c r="E44" s="28">
        <v>198</v>
      </c>
      <c r="F44" s="28"/>
      <c r="G44" s="28"/>
      <c r="H44" s="28"/>
      <c r="I44" s="28"/>
      <c r="J44" s="28"/>
      <c r="K44" s="28">
        <v>0</v>
      </c>
      <c r="L44" s="28">
        <v>250</v>
      </c>
      <c r="M44" s="28">
        <v>0</v>
      </c>
      <c r="N44" s="28"/>
      <c r="O44" s="28">
        <f t="shared" si="1"/>
        <v>250</v>
      </c>
      <c r="P44" s="28"/>
      <c r="Q44" s="28" t="s">
        <v>13</v>
      </c>
      <c r="R44" s="28"/>
      <c r="S44" s="28"/>
      <c r="T44" s="29">
        <f t="shared" si="0"/>
        <v>250</v>
      </c>
      <c r="U44" s="28" t="s">
        <v>79</v>
      </c>
      <c r="V44" s="30">
        <f>T44*C44</f>
        <v>148.85000000000002</v>
      </c>
    </row>
    <row r="45" spans="1:22" s="31" customFormat="1" ht="15">
      <c r="A45" s="64"/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7"/>
      <c r="U45" s="66"/>
      <c r="V45" s="68"/>
    </row>
    <row r="46" spans="1:22" s="31" customFormat="1" ht="15">
      <c r="A46" s="32" t="s">
        <v>25</v>
      </c>
      <c r="B46" s="33" t="s">
        <v>26</v>
      </c>
      <c r="C46" s="28">
        <v>0.5729</v>
      </c>
      <c r="D46" s="28">
        <v>205.8</v>
      </c>
      <c r="E46" s="28">
        <v>220</v>
      </c>
      <c r="F46" s="28"/>
      <c r="G46" s="28"/>
      <c r="H46" s="28"/>
      <c r="I46" s="28"/>
      <c r="J46" s="28"/>
      <c r="K46" s="28">
        <v>0</v>
      </c>
      <c r="L46" s="28">
        <v>340</v>
      </c>
      <c r="M46" s="28">
        <v>350</v>
      </c>
      <c r="N46" s="28"/>
      <c r="O46" s="28">
        <f t="shared" si="1"/>
        <v>350</v>
      </c>
      <c r="P46" s="28"/>
      <c r="Q46" s="28"/>
      <c r="R46" s="28"/>
      <c r="S46" s="28"/>
      <c r="T46" s="29">
        <f t="shared" si="0"/>
        <v>350</v>
      </c>
      <c r="U46" s="28">
        <v>1</v>
      </c>
      <c r="V46" s="30">
        <f>T46*C46</f>
        <v>200.515</v>
      </c>
    </row>
    <row r="47" spans="1:22" s="31" customFormat="1" ht="15">
      <c r="A47" s="32" t="s">
        <v>35</v>
      </c>
      <c r="B47" s="33" t="s">
        <v>26</v>
      </c>
      <c r="C47" s="28">
        <v>0.5568</v>
      </c>
      <c r="D47" s="28">
        <v>218</v>
      </c>
      <c r="E47" s="28">
        <v>220</v>
      </c>
      <c r="F47" s="28"/>
      <c r="G47" s="28"/>
      <c r="H47" s="28"/>
      <c r="I47" s="28"/>
      <c r="J47" s="28"/>
      <c r="K47" s="28">
        <v>315</v>
      </c>
      <c r="L47" s="28">
        <v>335</v>
      </c>
      <c r="M47" s="28">
        <v>345</v>
      </c>
      <c r="N47" s="28"/>
      <c r="O47" s="28">
        <f t="shared" si="1"/>
        <v>345</v>
      </c>
      <c r="P47" s="28"/>
      <c r="Q47" s="28"/>
      <c r="R47" s="28"/>
      <c r="S47" s="28"/>
      <c r="T47" s="29">
        <f t="shared" si="0"/>
        <v>345</v>
      </c>
      <c r="U47" s="28">
        <v>2</v>
      </c>
      <c r="V47" s="30">
        <f>T47*C47</f>
        <v>192.09599999999998</v>
      </c>
    </row>
    <row r="48" spans="1:22" s="31" customFormat="1" ht="15">
      <c r="A48" s="64"/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7"/>
      <c r="U48" s="66"/>
      <c r="V48" s="68"/>
    </row>
    <row r="49" spans="1:22" s="51" customFormat="1" ht="15">
      <c r="A49" s="48" t="s">
        <v>61</v>
      </c>
      <c r="B49" s="49" t="s">
        <v>62</v>
      </c>
      <c r="C49" s="50">
        <v>0.5485</v>
      </c>
      <c r="D49" s="50">
        <v>226</v>
      </c>
      <c r="E49" s="50">
        <v>242</v>
      </c>
      <c r="F49" s="50"/>
      <c r="G49" s="50"/>
      <c r="H49" s="50"/>
      <c r="I49" s="50"/>
      <c r="J49" s="50"/>
      <c r="K49" s="50">
        <v>0</v>
      </c>
      <c r="L49" s="50">
        <v>200</v>
      </c>
      <c r="M49" s="50">
        <v>0</v>
      </c>
      <c r="N49" s="50"/>
      <c r="O49" s="28">
        <f t="shared" si="1"/>
        <v>200</v>
      </c>
      <c r="P49" s="50"/>
      <c r="Q49" s="50"/>
      <c r="R49" s="50"/>
      <c r="S49" s="50"/>
      <c r="T49" s="29">
        <f t="shared" si="0"/>
        <v>200</v>
      </c>
      <c r="U49" s="50" t="s">
        <v>78</v>
      </c>
      <c r="V49" s="30">
        <f>T49*C49</f>
        <v>109.7</v>
      </c>
    </row>
    <row r="50" spans="1:22" s="31" customFormat="1" ht="15">
      <c r="A50" s="48" t="s">
        <v>56</v>
      </c>
      <c r="B50" s="49" t="s">
        <v>57</v>
      </c>
      <c r="C50" s="28">
        <v>0.5458</v>
      </c>
      <c r="D50" s="28">
        <v>229.4</v>
      </c>
      <c r="E50" s="28">
        <v>242</v>
      </c>
      <c r="F50" s="28"/>
      <c r="G50" s="28"/>
      <c r="H50" s="28"/>
      <c r="I50" s="28"/>
      <c r="J50" s="28"/>
      <c r="K50" s="28">
        <v>225</v>
      </c>
      <c r="L50" s="28">
        <v>0</v>
      </c>
      <c r="M50" s="28">
        <v>0</v>
      </c>
      <c r="N50" s="28"/>
      <c r="O50" s="28">
        <f t="shared" si="1"/>
        <v>225</v>
      </c>
      <c r="P50" s="28"/>
      <c r="Q50" s="28"/>
      <c r="R50" s="28"/>
      <c r="S50" s="28"/>
      <c r="T50" s="29">
        <f t="shared" si="0"/>
        <v>225</v>
      </c>
      <c r="U50" s="28" t="s">
        <v>78</v>
      </c>
      <c r="V50" s="30">
        <f>T50*C50</f>
        <v>122.80499999999999</v>
      </c>
    </row>
    <row r="51" spans="1:22" s="31" customFormat="1" ht="15">
      <c r="A51" s="64"/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7"/>
      <c r="U51" s="66"/>
      <c r="V51" s="68"/>
    </row>
    <row r="52" spans="1:22" s="31" customFormat="1" ht="15">
      <c r="A52" s="48" t="s">
        <v>38</v>
      </c>
      <c r="B52" s="49" t="s">
        <v>63</v>
      </c>
      <c r="C52" s="28">
        <v>0.5347</v>
      </c>
      <c r="D52" s="28">
        <v>246</v>
      </c>
      <c r="E52" s="28">
        <v>275</v>
      </c>
      <c r="F52" s="28" t="s">
        <v>13</v>
      </c>
      <c r="G52" s="28"/>
      <c r="H52" s="28"/>
      <c r="I52" s="28" t="s">
        <v>13</v>
      </c>
      <c r="J52" s="28"/>
      <c r="K52" s="28">
        <v>225</v>
      </c>
      <c r="L52" s="28">
        <v>250</v>
      </c>
      <c r="M52" s="28">
        <v>260</v>
      </c>
      <c r="N52" s="28" t="s">
        <v>13</v>
      </c>
      <c r="O52" s="28">
        <f>(MAX(G52:I52))+(MAX(K52:M52))</f>
        <v>260</v>
      </c>
      <c r="P52" s="28" t="s">
        <v>13</v>
      </c>
      <c r="Q52" s="28" t="s">
        <v>13</v>
      </c>
      <c r="R52" s="28" t="s">
        <v>13</v>
      </c>
      <c r="S52" s="28"/>
      <c r="T52" s="29">
        <f t="shared" si="0"/>
        <v>260</v>
      </c>
      <c r="U52" s="28" t="s">
        <v>83</v>
      </c>
      <c r="V52" s="30">
        <f>T52*C52</f>
        <v>139.022</v>
      </c>
    </row>
    <row r="53" spans="1:22" s="31" customFormat="1" ht="15">
      <c r="A53" s="48" t="s">
        <v>49</v>
      </c>
      <c r="B53" s="49" t="s">
        <v>85</v>
      </c>
      <c r="C53" s="28">
        <v>0.5304</v>
      </c>
      <c r="D53" s="28">
        <v>256</v>
      </c>
      <c r="E53" s="28">
        <v>275</v>
      </c>
      <c r="F53" s="28"/>
      <c r="G53" s="28"/>
      <c r="H53" s="28"/>
      <c r="I53" s="28"/>
      <c r="J53" s="28"/>
      <c r="K53" s="28">
        <v>375</v>
      </c>
      <c r="L53" s="28">
        <v>405</v>
      </c>
      <c r="M53" s="28">
        <v>0</v>
      </c>
      <c r="N53" s="28"/>
      <c r="O53" s="28">
        <f t="shared" si="1"/>
        <v>405</v>
      </c>
      <c r="P53" s="28"/>
      <c r="Q53" s="28"/>
      <c r="R53" s="28"/>
      <c r="S53" s="28"/>
      <c r="T53" s="29">
        <f t="shared" si="0"/>
        <v>405</v>
      </c>
      <c r="U53" s="28" t="s">
        <v>78</v>
      </c>
      <c r="V53" s="30">
        <f>T53*C53</f>
        <v>214.81199999999998</v>
      </c>
    </row>
    <row r="54" spans="1:22" s="31" customFormat="1" ht="15">
      <c r="A54" s="48" t="s">
        <v>19</v>
      </c>
      <c r="B54" s="49" t="s">
        <v>85</v>
      </c>
      <c r="C54" s="28">
        <v>0.5239</v>
      </c>
      <c r="D54" s="28">
        <v>270.6</v>
      </c>
      <c r="E54" s="28">
        <v>275</v>
      </c>
      <c r="F54" s="28"/>
      <c r="G54" s="28"/>
      <c r="H54" s="28"/>
      <c r="I54" s="28"/>
      <c r="J54" s="28"/>
      <c r="K54" s="28">
        <v>340</v>
      </c>
      <c r="L54" s="28">
        <v>360</v>
      </c>
      <c r="M54" s="28">
        <v>400</v>
      </c>
      <c r="N54" s="28"/>
      <c r="O54" s="28">
        <f t="shared" si="1"/>
        <v>400</v>
      </c>
      <c r="P54" s="28"/>
      <c r="Q54" s="28"/>
      <c r="R54" s="28"/>
      <c r="S54" s="28"/>
      <c r="T54" s="29">
        <f t="shared" si="0"/>
        <v>400</v>
      </c>
      <c r="U54" s="28" t="s">
        <v>80</v>
      </c>
      <c r="V54" s="30">
        <f>T54*C54</f>
        <v>209.56</v>
      </c>
    </row>
    <row r="55" spans="1:22" s="31" customFormat="1" ht="15">
      <c r="A55" s="48" t="s">
        <v>58</v>
      </c>
      <c r="B55" s="49" t="s">
        <v>86</v>
      </c>
      <c r="C55" s="28">
        <v>0.5304</v>
      </c>
      <c r="D55" s="28">
        <v>256.8</v>
      </c>
      <c r="E55" s="28">
        <v>275</v>
      </c>
      <c r="F55" s="28"/>
      <c r="G55" s="28"/>
      <c r="H55" s="28"/>
      <c r="I55" s="28"/>
      <c r="J55" s="28"/>
      <c r="K55" s="28">
        <v>225</v>
      </c>
      <c r="L55" s="28">
        <v>315</v>
      </c>
      <c r="M55" s="28">
        <v>0</v>
      </c>
      <c r="N55" s="28"/>
      <c r="O55" s="28">
        <f t="shared" si="1"/>
        <v>315</v>
      </c>
      <c r="P55" s="28"/>
      <c r="Q55" s="28"/>
      <c r="R55" s="28"/>
      <c r="S55" s="28"/>
      <c r="T55" s="29">
        <f t="shared" si="0"/>
        <v>315</v>
      </c>
      <c r="U55" s="28">
        <v>1</v>
      </c>
      <c r="V55" s="30">
        <f>T55*C55</f>
        <v>167.076</v>
      </c>
    </row>
    <row r="56" spans="1:22" s="31" customFormat="1" ht="15">
      <c r="A56" s="64"/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7"/>
      <c r="U56" s="66"/>
      <c r="V56" s="68"/>
    </row>
    <row r="57" spans="1:22" s="31" customFormat="1" ht="15">
      <c r="A57" s="32" t="s">
        <v>45</v>
      </c>
      <c r="B57" s="33" t="s">
        <v>42</v>
      </c>
      <c r="C57" s="28">
        <v>0.5158</v>
      </c>
      <c r="D57" s="28">
        <v>285</v>
      </c>
      <c r="E57" s="28">
        <v>308</v>
      </c>
      <c r="F57" s="28"/>
      <c r="G57" s="28" t="s">
        <v>13</v>
      </c>
      <c r="H57" s="28"/>
      <c r="I57" s="28" t="s">
        <v>13</v>
      </c>
      <c r="J57" s="28"/>
      <c r="K57" s="28">
        <v>275</v>
      </c>
      <c r="L57" s="28">
        <v>290</v>
      </c>
      <c r="M57" s="28">
        <v>300</v>
      </c>
      <c r="N57" s="28">
        <v>305</v>
      </c>
      <c r="O57" s="28">
        <f>(MAX(G57:I57))+(MAX(K57:N57))</f>
        <v>305</v>
      </c>
      <c r="P57" s="28" t="s">
        <v>13</v>
      </c>
      <c r="Q57" s="28" t="s">
        <v>13</v>
      </c>
      <c r="R57" s="28" t="s">
        <v>13</v>
      </c>
      <c r="S57" s="28"/>
      <c r="T57" s="29">
        <f t="shared" si="0"/>
        <v>305</v>
      </c>
      <c r="U57" s="28">
        <v>1</v>
      </c>
      <c r="V57" s="30">
        <f>T57*C57</f>
        <v>157.31900000000002</v>
      </c>
    </row>
    <row r="58" spans="1:22" s="31" customFormat="1" ht="15">
      <c r="A58" s="64"/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7"/>
      <c r="U58" s="66"/>
      <c r="V58" s="68"/>
    </row>
    <row r="59" spans="1:22" s="31" customFormat="1" ht="15">
      <c r="A59" s="48" t="s">
        <v>39</v>
      </c>
      <c r="B59" s="49" t="s">
        <v>22</v>
      </c>
      <c r="C59" s="28">
        <v>0.4796</v>
      </c>
      <c r="D59" s="28">
        <v>374</v>
      </c>
      <c r="E59" s="28" t="s">
        <v>40</v>
      </c>
      <c r="F59" s="28" t="s">
        <v>13</v>
      </c>
      <c r="G59" s="28" t="s">
        <v>13</v>
      </c>
      <c r="H59" s="28" t="s">
        <v>13</v>
      </c>
      <c r="I59" s="28" t="s">
        <v>13</v>
      </c>
      <c r="J59" s="28"/>
      <c r="K59" s="28">
        <v>330</v>
      </c>
      <c r="L59" s="28">
        <v>350</v>
      </c>
      <c r="M59" s="28">
        <v>365</v>
      </c>
      <c r="N59" s="28">
        <v>0</v>
      </c>
      <c r="O59" s="28">
        <f>(MAX(G59:I59))+(MAX(K59:N59))</f>
        <v>365</v>
      </c>
      <c r="P59" s="28" t="s">
        <v>13</v>
      </c>
      <c r="Q59" s="28" t="s">
        <v>13</v>
      </c>
      <c r="R59" s="28" t="s">
        <v>13</v>
      </c>
      <c r="S59" s="28"/>
      <c r="T59" s="29">
        <f t="shared" si="0"/>
        <v>365</v>
      </c>
      <c r="U59" s="28" t="s">
        <v>78</v>
      </c>
      <c r="V59" s="30">
        <f>T59*C59</f>
        <v>175.054</v>
      </c>
    </row>
    <row r="60" spans="1:22" s="21" customFormat="1" ht="15.75">
      <c r="A60" s="78"/>
      <c r="B60" s="7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80"/>
      <c r="U60" s="69"/>
      <c r="V60" s="81"/>
    </row>
    <row r="61" spans="1:22" ht="20.25">
      <c r="A61" s="23" t="s">
        <v>55</v>
      </c>
      <c r="B61" s="24"/>
      <c r="C61" s="25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38" t="s">
        <v>18</v>
      </c>
      <c r="Q61" s="38" t="s">
        <v>66</v>
      </c>
      <c r="R61" s="38" t="s">
        <v>67</v>
      </c>
      <c r="S61" s="38"/>
      <c r="T61" s="38" t="s">
        <v>68</v>
      </c>
      <c r="U61" s="38"/>
      <c r="V61" s="82" t="s">
        <v>4</v>
      </c>
    </row>
    <row r="62" spans="1:22" s="31" customFormat="1" ht="15">
      <c r="A62" s="32" t="s">
        <v>64</v>
      </c>
      <c r="B62" s="33" t="s">
        <v>36</v>
      </c>
      <c r="C62" s="28">
        <v>0.8343</v>
      </c>
      <c r="D62" s="28">
        <v>128.8</v>
      </c>
      <c r="E62" s="28">
        <v>132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>
        <v>185</v>
      </c>
      <c r="Q62" s="28">
        <v>205</v>
      </c>
      <c r="R62" s="28">
        <v>205</v>
      </c>
      <c r="S62" s="28"/>
      <c r="T62" s="29">
        <f>O62+(MAX(P62:R62))</f>
        <v>205</v>
      </c>
      <c r="U62" s="28" t="s">
        <v>78</v>
      </c>
      <c r="V62" s="30">
        <f>T62*C62</f>
        <v>171.03150000000002</v>
      </c>
    </row>
    <row r="63" spans="1:22" s="31" customFormat="1" ht="15">
      <c r="A63" s="73"/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6"/>
      <c r="U63" s="75"/>
      <c r="V63" s="77"/>
    </row>
    <row r="64" spans="1:22" s="31" customFormat="1" ht="15">
      <c r="A64" s="32" t="s">
        <v>32</v>
      </c>
      <c r="B64" s="33" t="s">
        <v>33</v>
      </c>
      <c r="C64" s="28">
        <v>0.7294</v>
      </c>
      <c r="D64" s="28">
        <v>147.6</v>
      </c>
      <c r="E64" s="28">
        <v>148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>
        <v>185</v>
      </c>
      <c r="Q64" s="28">
        <v>205</v>
      </c>
      <c r="R64" s="28">
        <v>225</v>
      </c>
      <c r="S64" s="28"/>
      <c r="T64" s="29">
        <f>O64+(MAX(P64:R64))</f>
        <v>225</v>
      </c>
      <c r="U64" s="28">
        <v>1</v>
      </c>
      <c r="V64" s="30">
        <f>T64*C64</f>
        <v>164.115</v>
      </c>
    </row>
    <row r="65" spans="1:22" s="31" customFormat="1" ht="15">
      <c r="A65" s="73"/>
      <c r="B65" s="74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6"/>
      <c r="U65" s="75"/>
      <c r="V65" s="77"/>
    </row>
    <row r="66" spans="1:22" s="31" customFormat="1" ht="15">
      <c r="A66" s="32" t="s">
        <v>21</v>
      </c>
      <c r="B66" s="33" t="s">
        <v>30</v>
      </c>
      <c r="C66" s="28">
        <v>0.6857</v>
      </c>
      <c r="D66" s="28">
        <v>159.4</v>
      </c>
      <c r="E66" s="28">
        <v>165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>
        <v>350</v>
      </c>
      <c r="Q66" s="28">
        <v>405</v>
      </c>
      <c r="R66" s="28">
        <v>410</v>
      </c>
      <c r="S66" s="28"/>
      <c r="T66" s="29">
        <f>O66+(MAX(P66:R66))</f>
        <v>410</v>
      </c>
      <c r="U66" s="28">
        <v>1</v>
      </c>
      <c r="V66" s="30">
        <f>T66*C66</f>
        <v>281.137</v>
      </c>
    </row>
    <row r="67" spans="1:22" s="31" customFormat="1" ht="15">
      <c r="A67" s="73"/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6"/>
      <c r="U67" s="75"/>
      <c r="V67" s="77"/>
    </row>
    <row r="68" spans="1:22" s="31" customFormat="1" ht="15">
      <c r="A68" s="32" t="s">
        <v>34</v>
      </c>
      <c r="B68" s="33" t="s">
        <v>26</v>
      </c>
      <c r="C68" s="28">
        <v>0.6262</v>
      </c>
      <c r="D68" s="28">
        <v>179.2</v>
      </c>
      <c r="E68" s="28">
        <v>181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>
        <v>375</v>
      </c>
      <c r="Q68" s="28">
        <v>0</v>
      </c>
      <c r="R68" s="28">
        <v>0</v>
      </c>
      <c r="S68" s="28"/>
      <c r="T68" s="29">
        <f>O68+(MAX(P68:R68))</f>
        <v>375</v>
      </c>
      <c r="U68" s="28">
        <v>1</v>
      </c>
      <c r="V68" s="30">
        <f>T68*C68</f>
        <v>234.825</v>
      </c>
    </row>
    <row r="69" spans="1:22" s="31" customFormat="1" ht="15">
      <c r="A69" s="48" t="s">
        <v>59</v>
      </c>
      <c r="B69" s="49" t="s">
        <v>60</v>
      </c>
      <c r="C69" s="28">
        <v>0.642</v>
      </c>
      <c r="D69" s="28">
        <v>173</v>
      </c>
      <c r="E69" s="28">
        <v>181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>
        <v>150</v>
      </c>
      <c r="Q69" s="28">
        <v>185</v>
      </c>
      <c r="R69" s="28">
        <v>225</v>
      </c>
      <c r="S69" s="28"/>
      <c r="T69" s="29">
        <f>O69+(MAX(P69:R69))</f>
        <v>225</v>
      </c>
      <c r="U69" s="28" t="s">
        <v>78</v>
      </c>
      <c r="V69" s="30">
        <f>T69*C69</f>
        <v>144.45000000000002</v>
      </c>
    </row>
    <row r="70" spans="1:22" s="31" customFormat="1" ht="15">
      <c r="A70" s="32" t="s">
        <v>31</v>
      </c>
      <c r="B70" s="33" t="s">
        <v>87</v>
      </c>
      <c r="C70" s="28">
        <v>0.6313</v>
      </c>
      <c r="D70" s="28">
        <v>177.2</v>
      </c>
      <c r="E70" s="28">
        <v>181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>
        <v>440</v>
      </c>
      <c r="Q70" s="28">
        <v>470</v>
      </c>
      <c r="R70" s="28">
        <v>500</v>
      </c>
      <c r="S70" s="28"/>
      <c r="T70" s="29">
        <f>O70+(MAX(P70:R70))</f>
        <v>500</v>
      </c>
      <c r="U70" s="28">
        <v>1</v>
      </c>
      <c r="V70" s="30">
        <f>T70*C70</f>
        <v>315.65</v>
      </c>
    </row>
    <row r="71" spans="1:22" s="31" customFormat="1" ht="15">
      <c r="A71" s="32" t="s">
        <v>53</v>
      </c>
      <c r="B71" s="33" t="s">
        <v>54</v>
      </c>
      <c r="C71" s="28">
        <v>0.6447</v>
      </c>
      <c r="D71" s="28">
        <v>172</v>
      </c>
      <c r="E71" s="28">
        <v>181</v>
      </c>
      <c r="F71" s="28" t="s">
        <v>13</v>
      </c>
      <c r="G71" s="28" t="s">
        <v>13</v>
      </c>
      <c r="H71" s="28" t="s">
        <v>13</v>
      </c>
      <c r="I71" s="28" t="s">
        <v>13</v>
      </c>
      <c r="J71" s="28"/>
      <c r="K71" s="28" t="s">
        <v>13</v>
      </c>
      <c r="L71" s="28" t="s">
        <v>13</v>
      </c>
      <c r="M71" s="28" t="s">
        <v>13</v>
      </c>
      <c r="N71" s="28"/>
      <c r="O71" s="28">
        <f>(MAX(G71:I71))+(MAX(K71:M71))</f>
        <v>0</v>
      </c>
      <c r="P71" s="28">
        <v>415</v>
      </c>
      <c r="Q71" s="28">
        <v>430</v>
      </c>
      <c r="R71" s="28">
        <v>0</v>
      </c>
      <c r="S71" s="28"/>
      <c r="T71" s="29">
        <f>O71+(MAX(P71:R71))</f>
        <v>430</v>
      </c>
      <c r="U71" s="28" t="s">
        <v>78</v>
      </c>
      <c r="V71" s="30">
        <f>T71*C71</f>
        <v>277.221</v>
      </c>
    </row>
    <row r="72" spans="1:22" s="31" customFormat="1" ht="15">
      <c r="A72" s="73"/>
      <c r="B72" s="74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6"/>
      <c r="U72" s="75"/>
      <c r="V72" s="77"/>
    </row>
    <row r="73" spans="1:22" s="31" customFormat="1" ht="15">
      <c r="A73" s="32" t="s">
        <v>28</v>
      </c>
      <c r="B73" s="33" t="s">
        <v>29</v>
      </c>
      <c r="C73" s="28">
        <v>0.6099</v>
      </c>
      <c r="D73" s="28">
        <v>185.8</v>
      </c>
      <c r="E73" s="28">
        <v>198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>
        <v>405</v>
      </c>
      <c r="Q73" s="28">
        <v>456</v>
      </c>
      <c r="R73" s="28">
        <v>460</v>
      </c>
      <c r="S73" s="28"/>
      <c r="T73" s="29">
        <f>O73+(MAX(P73:R73))</f>
        <v>460</v>
      </c>
      <c r="U73" s="28">
        <v>1</v>
      </c>
      <c r="V73" s="30">
        <f>T73*C73</f>
        <v>280.554</v>
      </c>
    </row>
    <row r="74" spans="1:22" s="31" customFormat="1" ht="15">
      <c r="A74" s="32" t="s">
        <v>23</v>
      </c>
      <c r="B74" s="33" t="s">
        <v>26</v>
      </c>
      <c r="C74" s="28">
        <v>0.5954</v>
      </c>
      <c r="D74" s="28">
        <v>193.2</v>
      </c>
      <c r="E74" s="28">
        <v>198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>
        <v>400</v>
      </c>
      <c r="Q74" s="28">
        <v>450</v>
      </c>
      <c r="R74" s="28">
        <v>500</v>
      </c>
      <c r="S74" s="28"/>
      <c r="T74" s="29">
        <f>O74+(MAX(P74:R74))</f>
        <v>500</v>
      </c>
      <c r="U74" s="28">
        <v>1</v>
      </c>
      <c r="V74" s="30">
        <f>T74*C74</f>
        <v>297.70000000000005</v>
      </c>
    </row>
    <row r="75" spans="1:22" s="31" customFormat="1" ht="15">
      <c r="A75" s="32" t="s">
        <v>43</v>
      </c>
      <c r="B75" s="33" t="s">
        <v>20</v>
      </c>
      <c r="C75" s="28">
        <v>0.6014</v>
      </c>
      <c r="D75" s="28">
        <v>189.8</v>
      </c>
      <c r="E75" s="28">
        <v>198</v>
      </c>
      <c r="F75" s="28"/>
      <c r="G75" s="28"/>
      <c r="H75" s="28"/>
      <c r="I75" s="28"/>
      <c r="J75" s="28"/>
      <c r="K75" s="28"/>
      <c r="L75" s="28"/>
      <c r="M75" s="28"/>
      <c r="N75" s="28"/>
      <c r="O75" s="28">
        <f>(MAX(G75:I75))+(MAX(K75:M75))</f>
        <v>0</v>
      </c>
      <c r="P75" s="28">
        <v>265</v>
      </c>
      <c r="Q75" s="28">
        <v>295</v>
      </c>
      <c r="R75" s="28">
        <v>320</v>
      </c>
      <c r="S75" s="28"/>
      <c r="T75" s="29">
        <f>O75+(MAX(P75:R75))</f>
        <v>320</v>
      </c>
      <c r="U75" s="28" t="s">
        <v>78</v>
      </c>
      <c r="V75" s="30">
        <f>T75*C75</f>
        <v>192.448</v>
      </c>
    </row>
    <row r="76" spans="1:22" s="31" customFormat="1" ht="15">
      <c r="A76" s="73"/>
      <c r="B76" s="74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6"/>
      <c r="U76" s="75"/>
      <c r="V76" s="77"/>
    </row>
    <row r="77" spans="1:22" s="31" customFormat="1" ht="15">
      <c r="A77" s="32" t="s">
        <v>25</v>
      </c>
      <c r="B77" s="33" t="s">
        <v>26</v>
      </c>
      <c r="C77" s="28">
        <v>0.5729</v>
      </c>
      <c r="D77" s="28">
        <v>205.8</v>
      </c>
      <c r="E77" s="28">
        <v>220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>
        <v>450</v>
      </c>
      <c r="Q77" s="28">
        <v>475</v>
      </c>
      <c r="R77" s="28">
        <v>500</v>
      </c>
      <c r="S77" s="28"/>
      <c r="T77" s="29">
        <f>O77+(MAX(P77:R77))</f>
        <v>500</v>
      </c>
      <c r="U77" s="28">
        <v>1</v>
      </c>
      <c r="V77" s="30">
        <f>T77*C77</f>
        <v>286.45</v>
      </c>
    </row>
    <row r="78" spans="1:22" s="31" customFormat="1" ht="15">
      <c r="A78" s="32" t="s">
        <v>35</v>
      </c>
      <c r="B78" s="33" t="s">
        <v>26</v>
      </c>
      <c r="C78" s="28">
        <v>0.5568</v>
      </c>
      <c r="D78" s="28">
        <v>218</v>
      </c>
      <c r="E78" s="28">
        <v>220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>
        <v>450</v>
      </c>
      <c r="Q78" s="28">
        <v>475</v>
      </c>
      <c r="R78" s="28">
        <v>500</v>
      </c>
      <c r="S78" s="28"/>
      <c r="T78" s="29">
        <f>O78+(MAX(P78:R78))</f>
        <v>500</v>
      </c>
      <c r="U78" s="28">
        <v>2</v>
      </c>
      <c r="V78" s="30">
        <f>T78*C78</f>
        <v>278.4</v>
      </c>
    </row>
    <row r="79" spans="1:22" s="31" customFormat="1" ht="15">
      <c r="A79" s="73"/>
      <c r="B79" s="74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6"/>
      <c r="U79" s="75"/>
      <c r="V79" s="77"/>
    </row>
    <row r="80" spans="1:22" s="31" customFormat="1" ht="15">
      <c r="A80" s="48" t="s">
        <v>61</v>
      </c>
      <c r="B80" s="49" t="s">
        <v>62</v>
      </c>
      <c r="C80" s="28">
        <v>0.5485</v>
      </c>
      <c r="D80" s="28">
        <v>226</v>
      </c>
      <c r="E80" s="28">
        <v>242</v>
      </c>
      <c r="F80" s="28"/>
      <c r="G80" s="28"/>
      <c r="H80" s="28"/>
      <c r="I80" s="28"/>
      <c r="J80" s="28"/>
      <c r="K80" s="28"/>
      <c r="L80" s="28"/>
      <c r="M80" s="28"/>
      <c r="N80" s="28"/>
      <c r="O80" s="28">
        <f>(MAX(G80:I80))+(MAX(K80:M80))</f>
        <v>0</v>
      </c>
      <c r="P80" s="28">
        <v>430</v>
      </c>
      <c r="Q80" s="28">
        <v>475</v>
      </c>
      <c r="R80" s="28">
        <v>0</v>
      </c>
      <c r="S80" s="28"/>
      <c r="T80" s="29">
        <f>O80+(MAX(P80:R80))</f>
        <v>475</v>
      </c>
      <c r="U80" s="28" t="s">
        <v>78</v>
      </c>
      <c r="V80" s="30">
        <f>T80*C80</f>
        <v>260.53749999999997</v>
      </c>
    </row>
    <row r="81" spans="1:22" s="31" customFormat="1" ht="15">
      <c r="A81" s="48" t="s">
        <v>56</v>
      </c>
      <c r="B81" s="49" t="s">
        <v>57</v>
      </c>
      <c r="C81" s="28">
        <v>0.5458</v>
      </c>
      <c r="D81" s="28">
        <v>229.4</v>
      </c>
      <c r="E81" s="28">
        <v>242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>
        <f>(MAX(H81:J81))+(MAX(L81:N81))</f>
        <v>0</v>
      </c>
      <c r="Q81" s="28">
        <v>320</v>
      </c>
      <c r="R81" s="28">
        <v>365</v>
      </c>
      <c r="S81" s="28"/>
      <c r="T81" s="29">
        <f>O81+(MAX(P81:R81))</f>
        <v>365</v>
      </c>
      <c r="U81" s="28" t="s">
        <v>78</v>
      </c>
      <c r="V81" s="30">
        <f>T81*C81</f>
        <v>199.21699999999998</v>
      </c>
    </row>
    <row r="82" spans="1:22" s="31" customFormat="1" ht="15">
      <c r="A82" s="73"/>
      <c r="B82" s="74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6"/>
      <c r="U82" s="75"/>
      <c r="V82" s="77"/>
    </row>
    <row r="83" spans="1:22" s="31" customFormat="1" ht="15">
      <c r="A83" s="48" t="s">
        <v>19</v>
      </c>
      <c r="B83" s="49" t="s">
        <v>88</v>
      </c>
      <c r="C83" s="28">
        <v>0.5239</v>
      </c>
      <c r="D83" s="28">
        <v>270.6</v>
      </c>
      <c r="E83" s="28">
        <v>275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>
        <v>525</v>
      </c>
      <c r="Q83" s="28">
        <v>0</v>
      </c>
      <c r="R83" s="28">
        <v>560</v>
      </c>
      <c r="S83" s="28" t="s">
        <v>13</v>
      </c>
      <c r="T83" s="29">
        <f>O83+(MAX(P83:R83))</f>
        <v>560</v>
      </c>
      <c r="U83" s="28" t="s">
        <v>89</v>
      </c>
      <c r="V83" s="30">
        <f>T83*C83</f>
        <v>293.384</v>
      </c>
    </row>
    <row r="84" spans="1:22" s="31" customFormat="1" ht="15">
      <c r="A84" s="48" t="s">
        <v>49</v>
      </c>
      <c r="B84" s="49" t="s">
        <v>88</v>
      </c>
      <c r="C84" s="28">
        <v>0.5304</v>
      </c>
      <c r="D84" s="28">
        <v>256</v>
      </c>
      <c r="E84" s="28">
        <v>275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>
        <v>560</v>
      </c>
      <c r="Q84" s="28">
        <v>605</v>
      </c>
      <c r="R84" s="28">
        <v>0</v>
      </c>
      <c r="S84" s="28" t="s">
        <v>13</v>
      </c>
      <c r="T84" s="29">
        <f>O84+(MAX(P84:R84))</f>
        <v>605</v>
      </c>
      <c r="U84" s="28" t="s">
        <v>83</v>
      </c>
      <c r="V84" s="30">
        <f>T84*C84</f>
        <v>320.892</v>
      </c>
    </row>
    <row r="85" spans="1:22" s="31" customFormat="1" ht="15">
      <c r="A85" s="32" t="s">
        <v>46</v>
      </c>
      <c r="B85" s="33" t="s">
        <v>47</v>
      </c>
      <c r="C85" s="28">
        <v>0.5304</v>
      </c>
      <c r="D85" s="28">
        <v>255.6</v>
      </c>
      <c r="E85" s="28">
        <v>275</v>
      </c>
      <c r="F85" s="28"/>
      <c r="G85" s="28"/>
      <c r="H85" s="28"/>
      <c r="I85" s="28"/>
      <c r="J85" s="28"/>
      <c r="K85" s="28"/>
      <c r="L85" s="28"/>
      <c r="M85" s="28"/>
      <c r="N85" s="28"/>
      <c r="O85" s="28">
        <f>(MAX(G85:I85))+(MAX(K85:M85))</f>
        <v>0</v>
      </c>
      <c r="P85" s="28">
        <v>265</v>
      </c>
      <c r="Q85" s="28">
        <v>330</v>
      </c>
      <c r="R85" s="28">
        <v>370</v>
      </c>
      <c r="S85" s="28"/>
      <c r="T85" s="29">
        <f>O85+(MAX(P85:R85))</f>
        <v>370</v>
      </c>
      <c r="U85" s="28">
        <v>1</v>
      </c>
      <c r="V85" s="30">
        <f>T85*C85</f>
        <v>196.248</v>
      </c>
    </row>
    <row r="86" spans="1:22" s="31" customFormat="1" ht="15">
      <c r="A86" s="48" t="s">
        <v>58</v>
      </c>
      <c r="B86" s="49" t="s">
        <v>86</v>
      </c>
      <c r="C86" s="28">
        <v>0.5304</v>
      </c>
      <c r="D86" s="28">
        <v>256.8</v>
      </c>
      <c r="E86" s="28">
        <v>275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>
        <v>350</v>
      </c>
      <c r="Q86" s="28">
        <v>405</v>
      </c>
      <c r="R86" s="28">
        <v>0</v>
      </c>
      <c r="S86" s="28" t="s">
        <v>13</v>
      </c>
      <c r="T86" s="29">
        <f>O86+(MAX(P86:R86))</f>
        <v>405</v>
      </c>
      <c r="U86" s="28">
        <v>1</v>
      </c>
      <c r="V86" s="30">
        <f>T86*C86</f>
        <v>214.81199999999998</v>
      </c>
    </row>
    <row r="87" spans="1:22" s="31" customFormat="1" ht="15">
      <c r="A87" s="73"/>
      <c r="B87" s="74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6"/>
      <c r="U87" s="75"/>
      <c r="V87" s="77"/>
    </row>
    <row r="88" spans="1:22" s="31" customFormat="1" ht="15">
      <c r="A88" s="48" t="s">
        <v>39</v>
      </c>
      <c r="B88" s="49" t="s">
        <v>22</v>
      </c>
      <c r="C88" s="28">
        <v>0.4796</v>
      </c>
      <c r="D88" s="28">
        <v>374</v>
      </c>
      <c r="E88" s="28" t="s">
        <v>40</v>
      </c>
      <c r="F88" s="28"/>
      <c r="G88" s="28"/>
      <c r="H88" s="28"/>
      <c r="I88" s="28"/>
      <c r="J88" s="28"/>
      <c r="K88" s="28"/>
      <c r="L88" s="28"/>
      <c r="M88" s="28"/>
      <c r="N88" s="28"/>
      <c r="O88" s="28">
        <f>(MAX(G88:I88))+(MAX(K88:M88))</f>
        <v>0</v>
      </c>
      <c r="P88" s="28">
        <v>425</v>
      </c>
      <c r="Q88" s="28">
        <v>450</v>
      </c>
      <c r="R88" s="28">
        <v>0</v>
      </c>
      <c r="S88" s="28"/>
      <c r="T88" s="29">
        <f>O88+(MAX(P88:R88))</f>
        <v>450</v>
      </c>
      <c r="U88" s="28" t="s">
        <v>78</v>
      </c>
      <c r="V88" s="30">
        <f>T88*C88</f>
        <v>215.82000000000002</v>
      </c>
    </row>
    <row r="89" spans="1:22" ht="20.25">
      <c r="A89" s="23" t="s">
        <v>65</v>
      </c>
      <c r="B89" s="24"/>
      <c r="C89" s="25"/>
      <c r="D89" s="61"/>
      <c r="E89" s="61"/>
      <c r="F89" s="61"/>
      <c r="G89" s="61"/>
      <c r="H89" s="61"/>
      <c r="I89" s="61"/>
      <c r="J89" s="61"/>
      <c r="K89" s="38" t="s">
        <v>18</v>
      </c>
      <c r="L89" s="38" t="s">
        <v>66</v>
      </c>
      <c r="M89" s="38" t="s">
        <v>67</v>
      </c>
      <c r="N89" s="63"/>
      <c r="O89" s="38" t="s">
        <v>68</v>
      </c>
      <c r="P89" s="61"/>
      <c r="Q89" s="61"/>
      <c r="R89" s="61"/>
      <c r="S89" s="61"/>
      <c r="T89" s="62" t="s">
        <v>13</v>
      </c>
      <c r="U89" s="61"/>
      <c r="V89" s="56" t="s">
        <v>13</v>
      </c>
    </row>
    <row r="90" spans="1:22" s="31" customFormat="1" ht="15">
      <c r="A90" s="34" t="s">
        <v>64</v>
      </c>
      <c r="B90" s="35" t="s">
        <v>36</v>
      </c>
      <c r="C90" s="36">
        <v>0.8343</v>
      </c>
      <c r="D90" s="36">
        <v>128.8</v>
      </c>
      <c r="E90" s="36">
        <v>132</v>
      </c>
      <c r="F90" s="36"/>
      <c r="G90" s="36"/>
      <c r="H90" s="36"/>
      <c r="I90" s="36"/>
      <c r="J90" s="36"/>
      <c r="K90" s="36">
        <v>0</v>
      </c>
      <c r="L90" s="28">
        <v>45</v>
      </c>
      <c r="M90" s="28">
        <v>53</v>
      </c>
      <c r="N90" s="28"/>
      <c r="O90" s="28">
        <f>(MAX(G90:I90))+(MAX(K90:M90))</f>
        <v>53</v>
      </c>
      <c r="P90" s="28"/>
      <c r="Q90" s="28"/>
      <c r="R90" s="28"/>
      <c r="S90" s="28"/>
      <c r="T90" s="29">
        <f>O90+(MAX(P90:R90))</f>
        <v>53</v>
      </c>
      <c r="U90" s="28" t="s">
        <v>78</v>
      </c>
      <c r="V90" s="30">
        <f>T90*C90</f>
        <v>44.2179</v>
      </c>
    </row>
    <row r="91" spans="1:22" s="31" customFormat="1" ht="15">
      <c r="A91" s="57"/>
      <c r="B91" s="58"/>
      <c r="C91" s="59"/>
      <c r="D91" s="59"/>
      <c r="E91" s="59"/>
      <c r="F91" s="59"/>
      <c r="G91" s="59"/>
      <c r="H91" s="59"/>
      <c r="I91" s="59"/>
      <c r="J91" s="59"/>
      <c r="K91" s="59"/>
      <c r="L91" s="54"/>
      <c r="M91" s="54"/>
      <c r="N91" s="54"/>
      <c r="O91" s="54"/>
      <c r="P91" s="54"/>
      <c r="Q91" s="54"/>
      <c r="R91" s="54"/>
      <c r="S91" s="54"/>
      <c r="T91" s="55"/>
      <c r="U91" s="54"/>
      <c r="V91" s="56"/>
    </row>
    <row r="92" spans="1:22" s="31" customFormat="1" ht="15">
      <c r="A92" s="34" t="s">
        <v>21</v>
      </c>
      <c r="B92" s="35" t="s">
        <v>22</v>
      </c>
      <c r="C92" s="36">
        <v>0.6857</v>
      </c>
      <c r="D92" s="36">
        <v>159.4</v>
      </c>
      <c r="E92" s="36">
        <v>165</v>
      </c>
      <c r="F92" s="36"/>
      <c r="G92" s="36"/>
      <c r="H92" s="36"/>
      <c r="I92" s="36"/>
      <c r="J92" s="36"/>
      <c r="K92" s="36">
        <v>95</v>
      </c>
      <c r="L92" s="28">
        <v>125</v>
      </c>
      <c r="M92" s="28">
        <v>135</v>
      </c>
      <c r="N92" s="28"/>
      <c r="O92" s="28">
        <f>(MAX(G92:I92))+(MAX(K92:M92))</f>
        <v>135</v>
      </c>
      <c r="P92" s="28"/>
      <c r="Q92" s="28"/>
      <c r="R92" s="28"/>
      <c r="S92" s="28"/>
      <c r="T92" s="29">
        <f>O92+(MAX(P92:R92))</f>
        <v>135</v>
      </c>
      <c r="U92" s="28">
        <v>1</v>
      </c>
      <c r="V92" s="30">
        <f>T92*C92</f>
        <v>92.56949999999999</v>
      </c>
    </row>
    <row r="93" spans="1:22" s="31" customFormat="1" ht="15">
      <c r="A93" s="57"/>
      <c r="B93" s="58"/>
      <c r="C93" s="59"/>
      <c r="D93" s="59"/>
      <c r="E93" s="59"/>
      <c r="F93" s="59"/>
      <c r="G93" s="59"/>
      <c r="H93" s="59"/>
      <c r="I93" s="59"/>
      <c r="J93" s="59"/>
      <c r="K93" s="59"/>
      <c r="L93" s="54"/>
      <c r="M93" s="54"/>
      <c r="N93" s="54"/>
      <c r="O93" s="54"/>
      <c r="P93" s="54"/>
      <c r="Q93" s="54"/>
      <c r="R93" s="54"/>
      <c r="S93" s="54"/>
      <c r="T93" s="55"/>
      <c r="U93" s="54"/>
      <c r="V93" s="56"/>
    </row>
    <row r="94" spans="1:22" s="31" customFormat="1" ht="15.75">
      <c r="A94" s="34" t="s">
        <v>53</v>
      </c>
      <c r="B94" s="35" t="s">
        <v>54</v>
      </c>
      <c r="C94" s="36">
        <v>0.6447</v>
      </c>
      <c r="D94" s="36">
        <v>172</v>
      </c>
      <c r="E94" s="36">
        <v>181</v>
      </c>
      <c r="F94" s="37"/>
      <c r="G94" s="37"/>
      <c r="H94" s="37"/>
      <c r="I94" s="37"/>
      <c r="J94" s="37"/>
      <c r="K94" s="37">
        <v>85</v>
      </c>
      <c r="L94" s="4">
        <v>0</v>
      </c>
      <c r="M94" s="4">
        <v>0</v>
      </c>
      <c r="N94" s="4"/>
      <c r="O94" s="4">
        <f>(MAX(G94:I94))+(MAX(K94:M94))</f>
        <v>85</v>
      </c>
      <c r="P94" s="4"/>
      <c r="Q94" s="4"/>
      <c r="R94" s="4"/>
      <c r="S94" s="4"/>
      <c r="T94" s="14">
        <f>O94+(MAX(P94:R94))</f>
        <v>85</v>
      </c>
      <c r="U94" s="4" t="s">
        <v>79</v>
      </c>
      <c r="V94" s="30">
        <f>T94*C94</f>
        <v>54.7995</v>
      </c>
    </row>
    <row r="95" spans="1:22" s="31" customFormat="1" ht="15.75">
      <c r="A95" s="57"/>
      <c r="B95" s="58"/>
      <c r="C95" s="59"/>
      <c r="D95" s="59"/>
      <c r="E95" s="59"/>
      <c r="F95" s="60"/>
      <c r="G95" s="60"/>
      <c r="H95" s="60"/>
      <c r="I95" s="60"/>
      <c r="J95" s="60"/>
      <c r="K95" s="60"/>
      <c r="L95" s="61"/>
      <c r="M95" s="61"/>
      <c r="N95" s="61"/>
      <c r="O95" s="61"/>
      <c r="P95" s="61"/>
      <c r="Q95" s="61"/>
      <c r="R95" s="61"/>
      <c r="S95" s="61"/>
      <c r="T95" s="62"/>
      <c r="U95" s="61"/>
      <c r="V95" s="56"/>
    </row>
    <row r="96" spans="1:22" ht="15.75">
      <c r="A96" s="34" t="s">
        <v>31</v>
      </c>
      <c r="B96" s="35" t="s">
        <v>22</v>
      </c>
      <c r="C96" s="36">
        <v>0.6313</v>
      </c>
      <c r="D96" s="36">
        <v>177.2</v>
      </c>
      <c r="E96" s="36">
        <v>181</v>
      </c>
      <c r="F96" s="37"/>
      <c r="G96" s="37"/>
      <c r="H96" s="37"/>
      <c r="I96" s="37"/>
      <c r="J96" s="37"/>
      <c r="K96" s="37">
        <v>115</v>
      </c>
      <c r="L96" s="4">
        <v>0</v>
      </c>
      <c r="M96" s="4">
        <v>135</v>
      </c>
      <c r="N96" s="4"/>
      <c r="O96" s="4">
        <f>(MAX(G96:I96))+(MAX(K96:M96))</f>
        <v>135</v>
      </c>
      <c r="P96" s="4"/>
      <c r="Q96" s="4"/>
      <c r="R96" s="4"/>
      <c r="S96" s="4"/>
      <c r="T96" s="14">
        <f>O96+(MAX(P96:R96))</f>
        <v>135</v>
      </c>
      <c r="U96" s="4" t="s">
        <v>78</v>
      </c>
      <c r="V96" s="30">
        <f>T96*C96</f>
        <v>85.2255</v>
      </c>
    </row>
    <row r="97" spans="1:22" ht="15.75">
      <c r="A97" s="57"/>
      <c r="B97" s="58"/>
      <c r="C97" s="59"/>
      <c r="D97" s="59"/>
      <c r="E97" s="59"/>
      <c r="F97" s="60"/>
      <c r="G97" s="60"/>
      <c r="H97" s="60"/>
      <c r="I97" s="60"/>
      <c r="J97" s="60"/>
      <c r="K97" s="60"/>
      <c r="L97" s="61"/>
      <c r="M97" s="61"/>
      <c r="N97" s="61"/>
      <c r="O97" s="61"/>
      <c r="P97" s="61"/>
      <c r="Q97" s="61"/>
      <c r="R97" s="61"/>
      <c r="S97" s="61"/>
      <c r="T97" s="62"/>
      <c r="U97" s="61"/>
      <c r="V97" s="56"/>
    </row>
    <row r="98" spans="1:22" s="31" customFormat="1" ht="15">
      <c r="A98" s="34" t="s">
        <v>25</v>
      </c>
      <c r="B98" s="35" t="s">
        <v>24</v>
      </c>
      <c r="C98" s="36">
        <v>0.5729</v>
      </c>
      <c r="D98" s="36">
        <v>205.8</v>
      </c>
      <c r="E98" s="36">
        <v>220</v>
      </c>
      <c r="F98" s="36"/>
      <c r="G98" s="36"/>
      <c r="H98" s="36"/>
      <c r="I98" s="36"/>
      <c r="J98" s="36"/>
      <c r="K98" s="36">
        <v>105</v>
      </c>
      <c r="L98" s="28">
        <v>135</v>
      </c>
      <c r="M98" s="28">
        <v>145</v>
      </c>
      <c r="N98" s="28"/>
      <c r="O98" s="28">
        <f>(MAX(G98:I98))+(MAX(K98:M98))</f>
        <v>145</v>
      </c>
      <c r="P98" s="28"/>
      <c r="Q98" s="28"/>
      <c r="R98" s="28"/>
      <c r="S98" s="28"/>
      <c r="T98" s="29">
        <f>O98+(MAX(P98:R98))</f>
        <v>145</v>
      </c>
      <c r="U98" s="28">
        <v>1</v>
      </c>
      <c r="V98" s="30">
        <f>T98*C98</f>
        <v>83.0705</v>
      </c>
    </row>
    <row r="99" spans="1:22" s="31" customFormat="1" ht="15">
      <c r="A99" s="57"/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4"/>
      <c r="M99" s="54"/>
      <c r="N99" s="54"/>
      <c r="O99" s="54"/>
      <c r="P99" s="54"/>
      <c r="Q99" s="54"/>
      <c r="R99" s="54"/>
      <c r="S99" s="54"/>
      <c r="T99" s="55"/>
      <c r="U99" s="54"/>
      <c r="V99" s="56"/>
    </row>
    <row r="100" spans="1:22" s="31" customFormat="1" ht="15">
      <c r="A100" s="34" t="s">
        <v>38</v>
      </c>
      <c r="B100" s="86" t="s">
        <v>63</v>
      </c>
      <c r="C100" s="36">
        <v>0.5347</v>
      </c>
      <c r="D100" s="36">
        <v>246</v>
      </c>
      <c r="E100" s="36">
        <v>275</v>
      </c>
      <c r="F100" s="36"/>
      <c r="G100" s="36"/>
      <c r="H100" s="36"/>
      <c r="I100" s="36"/>
      <c r="J100" s="36"/>
      <c r="K100" s="36">
        <v>0</v>
      </c>
      <c r="L100" s="28">
        <v>95</v>
      </c>
      <c r="M100" s="28">
        <v>0</v>
      </c>
      <c r="N100" s="28"/>
      <c r="O100" s="28">
        <f>(MAX(G100:I100))+(MAX(K100:M100))</f>
        <v>95</v>
      </c>
      <c r="P100" s="28"/>
      <c r="Q100" s="28"/>
      <c r="R100" s="28"/>
      <c r="S100" s="28"/>
      <c r="T100" s="29">
        <f>O100+(MAX(P100:R100))</f>
        <v>95</v>
      </c>
      <c r="U100" s="28" t="s">
        <v>84</v>
      </c>
      <c r="V100" s="30">
        <f>T100*C100</f>
        <v>50.796499999999995</v>
      </c>
    </row>
    <row r="101" spans="1:22" s="31" customFormat="1" ht="15">
      <c r="A101" s="57"/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4"/>
      <c r="M101" s="54"/>
      <c r="N101" s="54"/>
      <c r="O101" s="54"/>
      <c r="P101" s="54"/>
      <c r="Q101" s="54"/>
      <c r="R101" s="54"/>
      <c r="S101" s="54"/>
      <c r="T101" s="55"/>
      <c r="U101" s="54"/>
      <c r="V101" s="56"/>
    </row>
    <row r="102" spans="1:22" s="31" customFormat="1" ht="15">
      <c r="A102" s="34" t="s">
        <v>19</v>
      </c>
      <c r="B102" s="35" t="s">
        <v>20</v>
      </c>
      <c r="C102" s="36">
        <v>0.5239</v>
      </c>
      <c r="D102" s="36">
        <v>270.6</v>
      </c>
      <c r="E102" s="36">
        <v>275</v>
      </c>
      <c r="F102" s="36"/>
      <c r="G102" s="36"/>
      <c r="H102" s="36"/>
      <c r="I102" s="36"/>
      <c r="J102" s="36"/>
      <c r="K102" s="36">
        <v>105</v>
      </c>
      <c r="L102" s="28">
        <v>157</v>
      </c>
      <c r="M102" s="28">
        <v>0</v>
      </c>
      <c r="N102" s="28"/>
      <c r="O102" s="28">
        <f>(MAX(G102:I102))+(MAX(K102:M102))</f>
        <v>157</v>
      </c>
      <c r="P102" s="28"/>
      <c r="Q102" s="28"/>
      <c r="R102" s="28"/>
      <c r="S102" s="28"/>
      <c r="T102" s="29">
        <f>O102+(MAX(P102:R102))</f>
        <v>157</v>
      </c>
      <c r="U102" s="28" t="s">
        <v>78</v>
      </c>
      <c r="V102" s="30">
        <f>T102*C102</f>
        <v>82.2523</v>
      </c>
    </row>
    <row r="103" spans="1:22" s="31" customFormat="1" ht="15">
      <c r="A103" s="57"/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4"/>
      <c r="M103" s="54"/>
      <c r="N103" s="54"/>
      <c r="O103" s="54"/>
      <c r="P103" s="54"/>
      <c r="Q103" s="54"/>
      <c r="R103" s="54"/>
      <c r="S103" s="54"/>
      <c r="T103" s="55"/>
      <c r="U103" s="54"/>
      <c r="V103" s="56"/>
    </row>
    <row r="104" spans="1:22" s="31" customFormat="1" ht="15">
      <c r="A104" s="34" t="s">
        <v>45</v>
      </c>
      <c r="B104" s="35" t="s">
        <v>90</v>
      </c>
      <c r="C104" s="36">
        <v>0.5158</v>
      </c>
      <c r="D104" s="36">
        <v>285</v>
      </c>
      <c r="E104" s="36">
        <v>308</v>
      </c>
      <c r="F104" s="36"/>
      <c r="G104" s="36"/>
      <c r="H104" s="36"/>
      <c r="I104" s="36"/>
      <c r="J104" s="36"/>
      <c r="K104" s="36">
        <v>0</v>
      </c>
      <c r="L104" s="28">
        <v>0</v>
      </c>
      <c r="M104" s="28">
        <v>115</v>
      </c>
      <c r="N104" s="28"/>
      <c r="O104" s="28">
        <f>(MAX(G104:I104))+(MAX(K104:M104))</f>
        <v>115</v>
      </c>
      <c r="P104" s="28"/>
      <c r="Q104" s="28"/>
      <c r="R104" s="28"/>
      <c r="S104" s="28"/>
      <c r="T104" s="29">
        <f>O104+(MAX(P104:R104))</f>
        <v>115</v>
      </c>
      <c r="U104" s="28">
        <v>1</v>
      </c>
      <c r="V104" s="30">
        <f>T104*C104</f>
        <v>59.31700000000001</v>
      </c>
    </row>
    <row r="105" spans="1:22" s="31" customFormat="1" ht="15">
      <c r="A105" s="57"/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4"/>
      <c r="M105" s="54"/>
      <c r="N105" s="54"/>
      <c r="O105" s="54"/>
      <c r="P105" s="54"/>
      <c r="Q105" s="54"/>
      <c r="R105" s="54"/>
      <c r="S105" s="54"/>
      <c r="T105" s="55"/>
      <c r="U105" s="54"/>
      <c r="V105" s="56"/>
    </row>
    <row r="106" spans="1:22" s="31" customFormat="1" ht="15">
      <c r="A106" s="34" t="s">
        <v>27</v>
      </c>
      <c r="B106" s="35" t="s">
        <v>24</v>
      </c>
      <c r="C106" s="36">
        <v>0.5022</v>
      </c>
      <c r="D106" s="36">
        <v>311</v>
      </c>
      <c r="E106" s="36" t="s">
        <v>40</v>
      </c>
      <c r="F106" s="36"/>
      <c r="G106" s="36"/>
      <c r="H106" s="36"/>
      <c r="I106" s="36"/>
      <c r="J106" s="36"/>
      <c r="K106" s="36">
        <v>105</v>
      </c>
      <c r="L106" s="28">
        <v>157</v>
      </c>
      <c r="M106" s="28">
        <v>0</v>
      </c>
      <c r="N106" s="28"/>
      <c r="O106" s="28">
        <f>(MAX(G106:I106))+(MAX(K106:M106))</f>
        <v>157</v>
      </c>
      <c r="P106" s="28"/>
      <c r="Q106" s="28"/>
      <c r="R106" s="28"/>
      <c r="S106" s="28"/>
      <c r="T106" s="29">
        <f>O106+(MAX(P106:R106))</f>
        <v>157</v>
      </c>
      <c r="U106" s="28" t="s">
        <v>78</v>
      </c>
      <c r="V106" s="30">
        <f>T106*C106</f>
        <v>78.8454</v>
      </c>
    </row>
    <row r="107" spans="1:22" s="31" customFormat="1" ht="15">
      <c r="A107" s="57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4"/>
      <c r="M107" s="54"/>
      <c r="N107" s="54"/>
      <c r="O107" s="54"/>
      <c r="P107" s="54"/>
      <c r="Q107" s="54"/>
      <c r="R107" s="54"/>
      <c r="S107" s="54"/>
      <c r="T107" s="55"/>
      <c r="U107" s="54"/>
      <c r="V107" s="56"/>
    </row>
    <row r="108" spans="1:22" ht="15.75">
      <c r="A108" s="34" t="s">
        <v>39</v>
      </c>
      <c r="B108" s="35" t="s">
        <v>22</v>
      </c>
      <c r="C108" s="36">
        <v>0.4796</v>
      </c>
      <c r="D108" s="36">
        <v>374</v>
      </c>
      <c r="E108" s="36" t="s">
        <v>40</v>
      </c>
      <c r="F108" s="36"/>
      <c r="G108" s="36"/>
      <c r="H108" s="36"/>
      <c r="I108" s="36"/>
      <c r="J108" s="36"/>
      <c r="K108" s="36">
        <v>115</v>
      </c>
      <c r="L108" s="28">
        <v>135</v>
      </c>
      <c r="M108" s="28">
        <v>157</v>
      </c>
      <c r="N108" s="28"/>
      <c r="O108" s="28">
        <f>(MAX(G108:I108))+(MAX(K108:M108))</f>
        <v>157</v>
      </c>
      <c r="P108" s="28"/>
      <c r="Q108" s="28"/>
      <c r="R108" s="28"/>
      <c r="S108" s="28"/>
      <c r="T108" s="29">
        <f>O108+(MAX(P108:R108))</f>
        <v>157</v>
      </c>
      <c r="U108" s="28" t="s">
        <v>79</v>
      </c>
      <c r="V108" s="30">
        <f>T108*C108</f>
        <v>75.2972</v>
      </c>
    </row>
    <row r="109" spans="1:22" ht="15.75">
      <c r="A109" s="16"/>
      <c r="B109" s="17"/>
      <c r="C109" s="18"/>
      <c r="D109" s="18"/>
      <c r="E109" s="18"/>
      <c r="F109" s="18" t="s">
        <v>13</v>
      </c>
      <c r="G109" s="18" t="s">
        <v>13</v>
      </c>
      <c r="H109" s="18" t="s">
        <v>13</v>
      </c>
      <c r="I109" s="18" t="s">
        <v>13</v>
      </c>
      <c r="J109" s="18"/>
      <c r="K109" s="18" t="s">
        <v>13</v>
      </c>
      <c r="L109" s="18" t="s">
        <v>13</v>
      </c>
      <c r="M109" s="18" t="s">
        <v>13</v>
      </c>
      <c r="N109" s="18"/>
      <c r="O109" s="18" t="s">
        <v>13</v>
      </c>
      <c r="P109" s="18" t="s">
        <v>13</v>
      </c>
      <c r="Q109" s="18" t="s">
        <v>13</v>
      </c>
      <c r="R109" s="18" t="s">
        <v>13</v>
      </c>
      <c r="S109" s="18"/>
      <c r="T109" s="19" t="s">
        <v>13</v>
      </c>
      <c r="U109" s="18"/>
      <c r="V109" s="20" t="s">
        <v>13</v>
      </c>
    </row>
    <row r="110" spans="1:22" ht="20.25">
      <c r="A110" s="23" t="s">
        <v>50</v>
      </c>
      <c r="B110" s="24"/>
      <c r="C110" s="4"/>
      <c r="D110" s="4"/>
      <c r="E110" s="4" t="s">
        <v>13</v>
      </c>
      <c r="F110" s="4" t="s">
        <v>13</v>
      </c>
      <c r="G110" s="4" t="s">
        <v>13</v>
      </c>
      <c r="H110" s="4" t="s">
        <v>13</v>
      </c>
      <c r="I110" s="4" t="s">
        <v>13</v>
      </c>
      <c r="J110" s="4"/>
      <c r="K110" s="4" t="s">
        <v>13</v>
      </c>
      <c r="L110" s="4"/>
      <c r="M110" s="4" t="s">
        <v>13</v>
      </c>
      <c r="N110" s="4"/>
      <c r="O110" s="4" t="s">
        <v>13</v>
      </c>
      <c r="P110" s="4" t="s">
        <v>13</v>
      </c>
      <c r="Q110" s="4" t="s">
        <v>13</v>
      </c>
      <c r="R110" s="4" t="s">
        <v>13</v>
      </c>
      <c r="S110" s="4"/>
      <c r="T110" s="14" t="s">
        <v>13</v>
      </c>
      <c r="U110" s="4"/>
      <c r="V110" s="15" t="s">
        <v>13</v>
      </c>
    </row>
    <row r="111" spans="1:22" ht="15.75">
      <c r="A111" s="2" t="s">
        <v>69</v>
      </c>
      <c r="B111" s="7"/>
      <c r="C111" s="4"/>
      <c r="D111" s="4"/>
      <c r="E111" s="4"/>
      <c r="F111" s="4" t="s">
        <v>13</v>
      </c>
      <c r="G111" s="4" t="s">
        <v>13</v>
      </c>
      <c r="H111" s="4" t="s">
        <v>13</v>
      </c>
      <c r="I111" s="4" t="s">
        <v>13</v>
      </c>
      <c r="J111" s="4"/>
      <c r="K111" s="4" t="s">
        <v>13</v>
      </c>
      <c r="L111" s="4" t="s">
        <v>13</v>
      </c>
      <c r="M111" s="4" t="s">
        <v>13</v>
      </c>
      <c r="N111" s="4"/>
      <c r="O111" s="4" t="s">
        <v>13</v>
      </c>
      <c r="P111" s="4" t="s">
        <v>13</v>
      </c>
      <c r="Q111" s="4" t="s">
        <v>13</v>
      </c>
      <c r="R111" s="4" t="s">
        <v>13</v>
      </c>
      <c r="S111" s="4"/>
      <c r="T111" s="14" t="s">
        <v>13</v>
      </c>
      <c r="U111" s="4"/>
      <c r="V111" s="15" t="s">
        <v>13</v>
      </c>
    </row>
    <row r="112" spans="1:22" ht="15.75">
      <c r="A112" s="2" t="s">
        <v>82</v>
      </c>
      <c r="B112" s="7"/>
      <c r="C112" s="4"/>
      <c r="D112" s="4"/>
      <c r="E112" s="4"/>
      <c r="F112" s="4" t="s">
        <v>13</v>
      </c>
      <c r="G112" s="4" t="s">
        <v>13</v>
      </c>
      <c r="H112" s="4" t="s">
        <v>13</v>
      </c>
      <c r="I112" s="4" t="s">
        <v>13</v>
      </c>
      <c r="J112" s="4"/>
      <c r="K112" s="4" t="s">
        <v>13</v>
      </c>
      <c r="L112" s="4" t="s">
        <v>13</v>
      </c>
      <c r="M112" s="4" t="s">
        <v>13</v>
      </c>
      <c r="N112" s="4"/>
      <c r="O112" s="4" t="s">
        <v>13</v>
      </c>
      <c r="P112" s="4" t="s">
        <v>13</v>
      </c>
      <c r="Q112" s="4" t="s">
        <v>13</v>
      </c>
      <c r="R112" s="4" t="s">
        <v>13</v>
      </c>
      <c r="S112" s="4"/>
      <c r="T112" s="14" t="s">
        <v>13</v>
      </c>
      <c r="U112" s="4"/>
      <c r="V112" s="15" t="s">
        <v>13</v>
      </c>
    </row>
    <row r="113" spans="1:22" ht="15.75">
      <c r="A113" s="2" t="s">
        <v>70</v>
      </c>
      <c r="B113" s="7"/>
      <c r="C113" s="4"/>
      <c r="D113" s="4"/>
      <c r="E113" s="4"/>
      <c r="F113" s="4" t="s">
        <v>13</v>
      </c>
      <c r="G113" s="4" t="s">
        <v>13</v>
      </c>
      <c r="H113" s="4" t="s">
        <v>13</v>
      </c>
      <c r="I113" s="4" t="s">
        <v>13</v>
      </c>
      <c r="J113" s="4"/>
      <c r="K113" s="4" t="s">
        <v>13</v>
      </c>
      <c r="L113" s="4" t="s">
        <v>13</v>
      </c>
      <c r="M113" s="4" t="s">
        <v>14</v>
      </c>
      <c r="N113" s="4"/>
      <c r="O113" s="4" t="s">
        <v>13</v>
      </c>
      <c r="P113" s="4" t="s">
        <v>13</v>
      </c>
      <c r="Q113" s="4" t="s">
        <v>13</v>
      </c>
      <c r="R113" s="4" t="s">
        <v>13</v>
      </c>
      <c r="S113" s="4"/>
      <c r="T113" s="14" t="s">
        <v>13</v>
      </c>
      <c r="U113" s="4"/>
      <c r="V113" s="15" t="s">
        <v>13</v>
      </c>
    </row>
    <row r="114" spans="1:22" ht="15.75">
      <c r="A114" s="16"/>
      <c r="B114" s="17"/>
      <c r="C114" s="18"/>
      <c r="D114" s="18"/>
      <c r="E114" s="18"/>
      <c r="F114" s="18" t="s">
        <v>13</v>
      </c>
      <c r="G114" s="18" t="s">
        <v>13</v>
      </c>
      <c r="H114" s="18" t="s">
        <v>13</v>
      </c>
      <c r="I114" s="18" t="s">
        <v>13</v>
      </c>
      <c r="J114" s="18"/>
      <c r="K114" s="18" t="s">
        <v>13</v>
      </c>
      <c r="L114" s="18" t="s">
        <v>13</v>
      </c>
      <c r="M114" s="18" t="s">
        <v>13</v>
      </c>
      <c r="N114" s="18"/>
      <c r="O114" s="18" t="s">
        <v>13</v>
      </c>
      <c r="P114" s="18" t="s">
        <v>13</v>
      </c>
      <c r="Q114" s="18" t="s">
        <v>13</v>
      </c>
      <c r="R114" s="18" t="s">
        <v>13</v>
      </c>
      <c r="S114" s="18"/>
      <c r="T114" s="19" t="s">
        <v>13</v>
      </c>
      <c r="U114" s="18"/>
      <c r="V114" s="20" t="s">
        <v>13</v>
      </c>
    </row>
    <row r="115" spans="1:22" ht="20.25">
      <c r="A115" s="23" t="s">
        <v>51</v>
      </c>
      <c r="B115" s="24"/>
      <c r="C115" s="4"/>
      <c r="D115" s="4"/>
      <c r="E115" s="4"/>
      <c r="F115" s="4" t="s">
        <v>13</v>
      </c>
      <c r="G115" s="4"/>
      <c r="H115" s="4"/>
      <c r="I115" s="4"/>
      <c r="J115" s="4"/>
      <c r="K115" s="4"/>
      <c r="L115" s="4" t="s">
        <v>13</v>
      </c>
      <c r="M115" s="4"/>
      <c r="N115" s="4"/>
      <c r="O115" s="4" t="s">
        <v>13</v>
      </c>
      <c r="P115" s="4"/>
      <c r="Q115" s="4" t="s">
        <v>13</v>
      </c>
      <c r="R115" s="4"/>
      <c r="S115" s="4"/>
      <c r="T115" s="14" t="s">
        <v>13</v>
      </c>
      <c r="U115" s="4"/>
      <c r="V115" s="15" t="s">
        <v>13</v>
      </c>
    </row>
    <row r="116" spans="1:22" ht="15.75">
      <c r="A116" s="2" t="s">
        <v>71</v>
      </c>
      <c r="B116" s="7"/>
      <c r="C116" s="4"/>
      <c r="D116" s="4"/>
      <c r="E116" s="4"/>
      <c r="F116" s="4" t="s">
        <v>13</v>
      </c>
      <c r="G116" s="4" t="s">
        <v>13</v>
      </c>
      <c r="H116" s="4" t="s">
        <v>13</v>
      </c>
      <c r="I116" s="4" t="s">
        <v>13</v>
      </c>
      <c r="J116" s="4"/>
      <c r="K116" s="4" t="s">
        <v>14</v>
      </c>
      <c r="L116" s="4" t="s">
        <v>13</v>
      </c>
      <c r="M116" s="4" t="s">
        <v>14</v>
      </c>
      <c r="N116" s="4"/>
      <c r="O116" s="4" t="s">
        <v>13</v>
      </c>
      <c r="P116" s="4" t="s">
        <v>13</v>
      </c>
      <c r="Q116" s="4" t="s">
        <v>13</v>
      </c>
      <c r="R116" s="4" t="s">
        <v>13</v>
      </c>
      <c r="S116" s="4"/>
      <c r="T116" s="14" t="s">
        <v>13</v>
      </c>
      <c r="U116" s="4"/>
      <c r="V116" s="15" t="s">
        <v>13</v>
      </c>
    </row>
    <row r="117" spans="1:22" ht="15.75">
      <c r="A117" s="2" t="s">
        <v>72</v>
      </c>
      <c r="B117" s="7"/>
      <c r="C117" s="4"/>
      <c r="D117" s="4"/>
      <c r="E117" s="4"/>
      <c r="F117" s="4" t="s">
        <v>13</v>
      </c>
      <c r="G117" s="4" t="s">
        <v>13</v>
      </c>
      <c r="H117" s="4" t="s">
        <v>13</v>
      </c>
      <c r="I117" s="4" t="s">
        <v>13</v>
      </c>
      <c r="J117" s="4"/>
      <c r="K117" s="4" t="s">
        <v>13</v>
      </c>
      <c r="L117" s="4" t="s">
        <v>13</v>
      </c>
      <c r="M117" s="4" t="s">
        <v>13</v>
      </c>
      <c r="N117" s="4"/>
      <c r="O117" s="4" t="s">
        <v>13</v>
      </c>
      <c r="P117" s="4" t="s">
        <v>13</v>
      </c>
      <c r="Q117" s="4" t="s">
        <v>13</v>
      </c>
      <c r="R117" s="4" t="s">
        <v>13</v>
      </c>
      <c r="S117" s="4"/>
      <c r="T117" s="14" t="s">
        <v>13</v>
      </c>
      <c r="U117" s="4"/>
      <c r="V117" s="15" t="s">
        <v>13</v>
      </c>
    </row>
    <row r="118" spans="1:22" ht="15.75">
      <c r="A118" s="16"/>
      <c r="B118" s="17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9"/>
      <c r="U118" s="18"/>
      <c r="V118" s="20"/>
    </row>
    <row r="119" spans="1:22" s="21" customFormat="1" ht="20.25">
      <c r="A119" s="23" t="s">
        <v>76</v>
      </c>
      <c r="B119" s="2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46"/>
      <c r="U119" s="39"/>
      <c r="V119" s="47"/>
    </row>
    <row r="120" spans="1:22" s="21" customFormat="1" ht="15.75">
      <c r="A120" s="45" t="s">
        <v>77</v>
      </c>
      <c r="B120" s="40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46"/>
      <c r="U120" s="39"/>
      <c r="V120" s="47"/>
    </row>
    <row r="121" spans="1:22" ht="20.25">
      <c r="A121" s="23" t="s">
        <v>73</v>
      </c>
      <c r="B121" s="24"/>
      <c r="C121" s="4"/>
      <c r="D121" s="4"/>
      <c r="E121" s="4"/>
      <c r="F121" s="4" t="s">
        <v>13</v>
      </c>
      <c r="G121" s="4" t="s">
        <v>13</v>
      </c>
      <c r="H121" s="4" t="s">
        <v>13</v>
      </c>
      <c r="I121" s="4" t="s">
        <v>13</v>
      </c>
      <c r="J121" s="4"/>
      <c r="K121" s="4" t="s">
        <v>13</v>
      </c>
      <c r="L121" s="4" t="s">
        <v>13</v>
      </c>
      <c r="M121" s="4" t="s">
        <v>13</v>
      </c>
      <c r="N121" s="4"/>
      <c r="O121" s="4" t="s">
        <v>13</v>
      </c>
      <c r="P121" s="4" t="s">
        <v>13</v>
      </c>
      <c r="Q121" s="4" t="s">
        <v>13</v>
      </c>
      <c r="R121" s="4" t="s">
        <v>13</v>
      </c>
      <c r="S121" s="4"/>
      <c r="T121" s="14" t="s">
        <v>13</v>
      </c>
      <c r="U121" s="4"/>
      <c r="V121" s="15" t="s">
        <v>13</v>
      </c>
    </row>
    <row r="122" spans="1:22" ht="15.75">
      <c r="A122" s="42" t="s">
        <v>75</v>
      </c>
      <c r="B122" s="43"/>
      <c r="C122" s="44"/>
      <c r="D122" s="44"/>
      <c r="E122" s="4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14"/>
      <c r="U122" s="4"/>
      <c r="V122" s="15"/>
    </row>
    <row r="123" spans="1:22" ht="15.75">
      <c r="A123" s="42" t="s">
        <v>74</v>
      </c>
      <c r="B123" s="43"/>
      <c r="C123" s="44"/>
      <c r="D123" s="41"/>
      <c r="E123" s="4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14"/>
      <c r="U123" s="4"/>
      <c r="V123" s="15"/>
    </row>
  </sheetData>
  <mergeCells count="3">
    <mergeCell ref="K4:M4"/>
    <mergeCell ref="P4:R4"/>
    <mergeCell ref="F4:I4"/>
  </mergeCells>
  <printOptions horizontalCentered="1"/>
  <pageMargins left="0.45" right="0.46" top="1.07" bottom="0.5" header="0.5" footer="0.5"/>
  <pageSetup horizontalDpi="600" verticalDpi="600" orientation="landscape" scale="75" r:id="rId1"/>
  <headerFooter alignWithMargins="0">
    <oddHeader>&amp;C&amp;"Times New Roman TUR,Bold"&amp;24 100% RAW Powerlifting Federation
2008 National  Powerlifting Championships
Reno, Nevada - July 12,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 </cp:lastModifiedBy>
  <cp:lastPrinted>2008-07-17T14:34:25Z</cp:lastPrinted>
  <dcterms:created xsi:type="dcterms:W3CDTF">2003-11-18T18:32:35Z</dcterms:created>
  <dcterms:modified xsi:type="dcterms:W3CDTF">2008-07-18T22:20:12Z</dcterms:modified>
  <cp:category/>
  <cp:version/>
  <cp:contentType/>
  <cp:contentStatus/>
</cp:coreProperties>
</file>