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8370" windowHeight="6660" activeTab="0"/>
  </bookViews>
  <sheets>
    <sheet name="Master" sheetId="1" r:id="rId1"/>
  </sheets>
  <definedNames>
    <definedName name="_xlnm.Print_Area" localSheetId="0">'Master'!$A$1:$W$66</definedName>
    <definedName name="_xlnm.Print_Titles" localSheetId="0">'Master'!$1:$5</definedName>
  </definedNames>
  <calcPr fullCalcOnLoad="1"/>
</workbook>
</file>

<file path=xl/sharedStrings.xml><?xml version="1.0" encoding="utf-8"?>
<sst xmlns="http://schemas.openxmlformats.org/spreadsheetml/2006/main" count="187" uniqueCount="102">
  <si>
    <t>Name</t>
  </si>
  <si>
    <t>Division</t>
  </si>
  <si>
    <t>Class</t>
  </si>
  <si>
    <t>Place</t>
  </si>
  <si>
    <t>Coef.</t>
  </si>
  <si>
    <t xml:space="preserve">2nd </t>
  </si>
  <si>
    <t xml:space="preserve">3rd </t>
  </si>
  <si>
    <t>SQUAT</t>
  </si>
  <si>
    <t>BENCH</t>
  </si>
  <si>
    <t>DEADLIFT</t>
  </si>
  <si>
    <t>Sub</t>
  </si>
  <si>
    <t>RH</t>
  </si>
  <si>
    <t>TOTAL</t>
  </si>
  <si>
    <t xml:space="preserve"> </t>
  </si>
  <si>
    <t>4th</t>
  </si>
  <si>
    <t xml:space="preserve">1st </t>
  </si>
  <si>
    <t>1st</t>
  </si>
  <si>
    <t>LBS</t>
  </si>
  <si>
    <t>Weight</t>
  </si>
  <si>
    <t>Alexander Vasquez - VA</t>
  </si>
  <si>
    <t>7o</t>
  </si>
  <si>
    <t>Roman Dermeleva - Estonia</t>
  </si>
  <si>
    <t xml:space="preserve">Daria Dermeleva - Estonia </t>
  </si>
  <si>
    <t>F Teen (14-15)</t>
  </si>
  <si>
    <t>Aaron Ellis - NY</t>
  </si>
  <si>
    <t>Connor Dantzler - MD</t>
  </si>
  <si>
    <t>Teen (14-15)</t>
  </si>
  <si>
    <t>Patricia Azlin - VA</t>
  </si>
  <si>
    <t>Victoria Vasquez - MD</t>
  </si>
  <si>
    <t>Cyrus Cordero - MD</t>
  </si>
  <si>
    <t>Ruth Douglas - PA</t>
  </si>
  <si>
    <t>Paul Griffith - PA</t>
  </si>
  <si>
    <t>Master (60-64)</t>
  </si>
  <si>
    <t>Jerry Moylan - CA</t>
  </si>
  <si>
    <t>Master (55-59)</t>
  </si>
  <si>
    <t>Jim Marchio - VA</t>
  </si>
  <si>
    <t>Master (50-54)</t>
  </si>
  <si>
    <t>Lance Pototschnik - MD</t>
  </si>
  <si>
    <t>Open, Junior</t>
  </si>
  <si>
    <t>Dan Carpenter - FL</t>
  </si>
  <si>
    <t>Open</t>
  </si>
  <si>
    <t>Justin Tripodi - NY</t>
  </si>
  <si>
    <t>Michael Jones - NJ</t>
  </si>
  <si>
    <t>Kevin Chung - MD</t>
  </si>
  <si>
    <t>Teen (16-17)</t>
  </si>
  <si>
    <t>Tom Hughes - NJ</t>
  </si>
  <si>
    <t xml:space="preserve">Andrew Lim - MD </t>
  </si>
  <si>
    <t>Rich Hutchinson - MD</t>
  </si>
  <si>
    <t>Master (65-69)</t>
  </si>
  <si>
    <t>Ed Abromaitis - NJ</t>
  </si>
  <si>
    <t>David Ruhl - PA</t>
  </si>
  <si>
    <t>Junior</t>
  </si>
  <si>
    <t>Evan Miller - OH</t>
  </si>
  <si>
    <t>Open, Teen (18-19)</t>
  </si>
  <si>
    <t>William Lotter - IL</t>
  </si>
  <si>
    <t>Vadim Snitkovsky - MD</t>
  </si>
  <si>
    <t>William Tazwell IV - MD</t>
  </si>
  <si>
    <t>Teen (18-19)</t>
  </si>
  <si>
    <t>Chuck Miller - MD</t>
  </si>
  <si>
    <t>Sergey Dermeleva - Estonia</t>
  </si>
  <si>
    <t>Master (45-49)</t>
  </si>
  <si>
    <t>George Pluhar - NJ</t>
  </si>
  <si>
    <t>Matt Baker - MD</t>
  </si>
  <si>
    <t>Jim Perhach - MD</t>
  </si>
  <si>
    <t>Master (40-44)</t>
  </si>
  <si>
    <t>Art Martin - MD</t>
  </si>
  <si>
    <t>Kevin Prosser - MD</t>
  </si>
  <si>
    <t>Open, Submaster</t>
  </si>
  <si>
    <t>SHW</t>
  </si>
  <si>
    <t>Ira Brooks - VA</t>
  </si>
  <si>
    <t>Open, Master (60-64)</t>
  </si>
  <si>
    <t>Darryl Crans - NY</t>
  </si>
  <si>
    <t>Tyler Waldron - MD</t>
  </si>
  <si>
    <t>Chris Kennedy - MD</t>
  </si>
  <si>
    <t>Gerald Burke - PA</t>
  </si>
  <si>
    <t>Aaron Shorb - PA</t>
  </si>
  <si>
    <t>James Card - NY</t>
  </si>
  <si>
    <t>Derek Willis - MD</t>
  </si>
  <si>
    <t>Nick Arbia - VA</t>
  </si>
  <si>
    <t>Bradley Yonker - PA</t>
  </si>
  <si>
    <t>Stan Chikando - IL</t>
  </si>
  <si>
    <t>Lenny Creatura - CT</t>
  </si>
  <si>
    <t>Dan Corridean - MD</t>
  </si>
  <si>
    <t>David Wilson Jr.- MI</t>
  </si>
  <si>
    <t>Youth (10-11)</t>
  </si>
  <si>
    <t>Open, Youth (6-7)</t>
  </si>
  <si>
    <t>1,1</t>
  </si>
  <si>
    <t>2,1</t>
  </si>
  <si>
    <t>3,2</t>
  </si>
  <si>
    <t>2,2</t>
  </si>
  <si>
    <t>3,1</t>
  </si>
  <si>
    <t>1,2</t>
  </si>
  <si>
    <t>Open, (30-34)</t>
  </si>
  <si>
    <t>F-Open, F-T (12-13)</t>
  </si>
  <si>
    <t>PFM, Master(55-59)</t>
  </si>
  <si>
    <t>Open, Master(40-44)</t>
  </si>
  <si>
    <t>F, Open, Master(45-49)</t>
  </si>
  <si>
    <t>Open, Master(50-54)</t>
  </si>
  <si>
    <t>10i</t>
  </si>
  <si>
    <t>7i</t>
  </si>
  <si>
    <t>F-Open,F-Master(55-59)</t>
  </si>
  <si>
    <t xml:space="preserve">Swatrz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</si>
</sst>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8"/>
      <name val="Arial"/>
      <family val="2"/>
    </font>
    <font>
      <b/>
      <sz val="12"/>
      <name val="Arial"/>
      <family val="0"/>
    </font>
    <font>
      <sz val="11"/>
      <name val="Arial"/>
      <family val="2"/>
    </font>
    <font>
      <b/>
      <sz val="11"/>
      <name val="Jester"/>
      <family val="0"/>
    </font>
    <font>
      <b/>
      <sz val="1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0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5" xfId="0" applyFont="1" applyBorder="1" applyAlignment="1">
      <alignment/>
    </xf>
    <xf numFmtId="0" fontId="7" fillId="0" borderId="5" xfId="0" applyFont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6" fillId="0" borderId="5" xfId="0" applyFont="1" applyBorder="1" applyAlignment="1">
      <alignment/>
    </xf>
    <xf numFmtId="0" fontId="6" fillId="0" borderId="5" xfId="0" applyFont="1" applyBorder="1" applyAlignment="1">
      <alignment horizontal="left"/>
    </xf>
    <xf numFmtId="0" fontId="6" fillId="0" borderId="5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2" fontId="6" fillId="0" borderId="5" xfId="0" applyNumberFormat="1" applyFont="1" applyBorder="1" applyAlignment="1">
      <alignment horizontal="center"/>
    </xf>
    <xf numFmtId="0" fontId="6" fillId="2" borderId="5" xfId="0" applyFont="1" applyFill="1" applyBorder="1" applyAlignment="1">
      <alignment/>
    </xf>
    <xf numFmtId="0" fontId="6" fillId="2" borderId="5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2" fontId="6" fillId="2" borderId="5" xfId="0" applyNumberFormat="1" applyFont="1" applyFill="1" applyBorder="1" applyAlignment="1">
      <alignment horizontal="center"/>
    </xf>
    <xf numFmtId="0" fontId="6" fillId="0" borderId="5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W66"/>
  <sheetViews>
    <sheetView tabSelected="1" workbookViewId="0" topLeftCell="A1">
      <pane xSplit="5" ySplit="5" topLeftCell="N6" activePane="bottomRight" state="frozen"/>
      <selection pane="topLeft" activeCell="A1" sqref="A1"/>
      <selection pane="topRight" activeCell="E1" sqref="E1"/>
      <selection pane="bottomLeft" activeCell="A3" sqref="A3"/>
      <selection pane="bottomRight" activeCell="K10" sqref="K10"/>
    </sheetView>
  </sheetViews>
  <sheetFormatPr defaultColWidth="9.140625" defaultRowHeight="12.75"/>
  <cols>
    <col min="1" max="1" width="26.8515625" style="1" customWidth="1"/>
    <col min="2" max="2" width="22.140625" style="4" customWidth="1"/>
    <col min="3" max="3" width="8.7109375" style="2" customWidth="1"/>
    <col min="4" max="4" width="7.57421875" style="2" customWidth="1"/>
    <col min="5" max="5" width="5.00390625" style="2" customWidth="1"/>
    <col min="6" max="6" width="3.57421875" style="2" customWidth="1"/>
    <col min="7" max="9" width="6.7109375" style="2" customWidth="1"/>
    <col min="10" max="10" width="4.421875" style="2" customWidth="1"/>
    <col min="11" max="18" width="6.7109375" style="2" customWidth="1"/>
    <col min="19" max="19" width="5.28125" style="2" customWidth="1"/>
    <col min="20" max="20" width="7.8515625" style="3" customWidth="1"/>
    <col min="21" max="21" width="5.8515625" style="3" customWidth="1"/>
    <col min="22" max="22" width="4.8515625" style="2" customWidth="1"/>
    <col min="23" max="23" width="8.140625" style="2" customWidth="1"/>
    <col min="24" max="16384" width="9.140625" style="1" customWidth="1"/>
  </cols>
  <sheetData>
    <row r="3" ht="6" customHeight="1" thickBot="1"/>
    <row r="4" spans="6:23" ht="25.5" customHeight="1">
      <c r="F4" s="12" t="s">
        <v>7</v>
      </c>
      <c r="G4" s="13"/>
      <c r="H4" s="13"/>
      <c r="I4" s="14"/>
      <c r="J4" s="5"/>
      <c r="K4" s="12" t="s">
        <v>8</v>
      </c>
      <c r="L4" s="13"/>
      <c r="M4" s="14"/>
      <c r="N4" s="6"/>
      <c r="O4" s="7"/>
      <c r="P4" s="12" t="s">
        <v>9</v>
      </c>
      <c r="Q4" s="13"/>
      <c r="R4" s="14"/>
      <c r="S4" s="5"/>
      <c r="T4" s="8"/>
      <c r="U4" s="11"/>
      <c r="V4" s="9"/>
      <c r="W4" s="10"/>
    </row>
    <row r="5" spans="1:23" ht="15.75">
      <c r="A5" s="17" t="s">
        <v>0</v>
      </c>
      <c r="B5" s="18" t="s">
        <v>1</v>
      </c>
      <c r="C5" s="17" t="s">
        <v>101</v>
      </c>
      <c r="D5" s="17" t="s">
        <v>18</v>
      </c>
      <c r="E5" s="17" t="s">
        <v>2</v>
      </c>
      <c r="F5" s="17" t="s">
        <v>11</v>
      </c>
      <c r="G5" s="17" t="s">
        <v>15</v>
      </c>
      <c r="H5" s="17" t="s">
        <v>5</v>
      </c>
      <c r="I5" s="17" t="s">
        <v>6</v>
      </c>
      <c r="J5" s="17" t="s">
        <v>14</v>
      </c>
      <c r="K5" s="17" t="s">
        <v>16</v>
      </c>
      <c r="L5" s="17" t="s">
        <v>5</v>
      </c>
      <c r="M5" s="17" t="s">
        <v>6</v>
      </c>
      <c r="N5" s="17" t="s">
        <v>14</v>
      </c>
      <c r="O5" s="17" t="s">
        <v>10</v>
      </c>
      <c r="P5" s="17" t="s">
        <v>16</v>
      </c>
      <c r="Q5" s="17" t="s">
        <v>5</v>
      </c>
      <c r="R5" s="17" t="s">
        <v>6</v>
      </c>
      <c r="S5" s="17" t="s">
        <v>14</v>
      </c>
      <c r="T5" s="17" t="s">
        <v>12</v>
      </c>
      <c r="U5" s="17" t="s">
        <v>17</v>
      </c>
      <c r="V5" s="17" t="s">
        <v>3</v>
      </c>
      <c r="W5" s="17" t="s">
        <v>4</v>
      </c>
    </row>
    <row r="6" spans="1:23" ht="15.75">
      <c r="A6" s="19" t="s">
        <v>24</v>
      </c>
      <c r="B6" s="20" t="s">
        <v>85</v>
      </c>
      <c r="C6" s="21">
        <v>1.2803</v>
      </c>
      <c r="D6" s="21">
        <v>61.8</v>
      </c>
      <c r="E6" s="21">
        <v>66</v>
      </c>
      <c r="F6" s="21">
        <v>5</v>
      </c>
      <c r="G6" s="21">
        <v>35</v>
      </c>
      <c r="H6" s="21">
        <v>41</v>
      </c>
      <c r="I6" s="21">
        <v>0</v>
      </c>
      <c r="J6" s="21"/>
      <c r="K6" s="21">
        <v>23.5</v>
      </c>
      <c r="L6" s="21">
        <v>26</v>
      </c>
      <c r="M6" s="21">
        <v>29</v>
      </c>
      <c r="N6" s="21">
        <v>30</v>
      </c>
      <c r="O6" s="21">
        <f>(MAX(G6:I6))+(MAX(K6:N6))</f>
        <v>71</v>
      </c>
      <c r="P6" s="21">
        <v>38.5</v>
      </c>
      <c r="Q6" s="21">
        <v>46</v>
      </c>
      <c r="R6" s="21">
        <v>50</v>
      </c>
      <c r="S6" s="21">
        <v>0</v>
      </c>
      <c r="T6" s="22">
        <f aca="true" t="shared" si="0" ref="T6:T66">O6+(MAX(P6:R6))</f>
        <v>121</v>
      </c>
      <c r="U6" s="22" t="s">
        <v>13</v>
      </c>
      <c r="V6" s="21" t="s">
        <v>86</v>
      </c>
      <c r="W6" s="23">
        <f aca="true" t="shared" si="1" ref="W6:W66">T6*C6</f>
        <v>154.9163</v>
      </c>
    </row>
    <row r="7" spans="1:23" ht="15.75">
      <c r="A7" s="24"/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7"/>
      <c r="U7" s="27"/>
      <c r="V7" s="26"/>
      <c r="W7" s="28"/>
    </row>
    <row r="8" spans="1:23" ht="15.75">
      <c r="A8" s="16" t="s">
        <v>21</v>
      </c>
      <c r="B8" s="20" t="s">
        <v>84</v>
      </c>
      <c r="C8" s="21">
        <v>1.2083</v>
      </c>
      <c r="D8" s="21">
        <v>82.4</v>
      </c>
      <c r="E8" s="21">
        <v>88</v>
      </c>
      <c r="F8" s="21">
        <v>2</v>
      </c>
      <c r="G8" s="21">
        <v>45</v>
      </c>
      <c r="H8" s="21">
        <v>55</v>
      </c>
      <c r="I8" s="21">
        <v>0</v>
      </c>
      <c r="J8" s="21"/>
      <c r="K8" s="21">
        <v>20</v>
      </c>
      <c r="L8" s="21">
        <v>22.5</v>
      </c>
      <c r="M8" s="21">
        <v>0</v>
      </c>
      <c r="N8" s="21"/>
      <c r="O8" s="21">
        <f aca="true" t="shared" si="2" ref="O6:O66">(MAX(G8:I8))+(MAX(K8:M8))</f>
        <v>77.5</v>
      </c>
      <c r="P8" s="21">
        <v>65</v>
      </c>
      <c r="Q8" s="21">
        <v>75</v>
      </c>
      <c r="R8" s="21">
        <v>80</v>
      </c>
      <c r="S8" s="21"/>
      <c r="T8" s="22">
        <f t="shared" si="0"/>
        <v>157.5</v>
      </c>
      <c r="U8" s="22" t="s">
        <v>13</v>
      </c>
      <c r="V8" s="21">
        <v>1</v>
      </c>
      <c r="W8" s="23">
        <f t="shared" si="1"/>
        <v>190.30724999999998</v>
      </c>
    </row>
    <row r="9" spans="1:23" ht="15.75">
      <c r="A9" s="24"/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7"/>
      <c r="U9" s="27"/>
      <c r="V9" s="26"/>
      <c r="W9" s="28"/>
    </row>
    <row r="10" spans="1:23" ht="15.75">
      <c r="A10" s="19" t="s">
        <v>19</v>
      </c>
      <c r="B10" s="20" t="s">
        <v>85</v>
      </c>
      <c r="C10" s="21">
        <v>1.1657</v>
      </c>
      <c r="D10" s="21">
        <v>97</v>
      </c>
      <c r="E10" s="21">
        <v>97</v>
      </c>
      <c r="F10" s="21" t="s">
        <v>20</v>
      </c>
      <c r="G10" s="21">
        <v>20</v>
      </c>
      <c r="H10" s="21">
        <v>25</v>
      </c>
      <c r="I10" s="21">
        <v>30</v>
      </c>
      <c r="J10" s="21">
        <v>32.5</v>
      </c>
      <c r="K10" s="21">
        <v>18.5</v>
      </c>
      <c r="L10" s="21">
        <v>21</v>
      </c>
      <c r="M10" s="21">
        <v>22.5</v>
      </c>
      <c r="N10" s="21">
        <v>0</v>
      </c>
      <c r="O10" s="21">
        <f>(MAX(G10:J10))+(MAX(K10:M10))</f>
        <v>55</v>
      </c>
      <c r="P10" s="21">
        <v>27.5</v>
      </c>
      <c r="Q10" s="21">
        <v>32.5</v>
      </c>
      <c r="R10" s="21">
        <v>37.5</v>
      </c>
      <c r="S10" s="21">
        <v>45.5</v>
      </c>
      <c r="T10" s="22">
        <f>O10+(MAX(P10:R10))</f>
        <v>92.5</v>
      </c>
      <c r="U10" s="22" t="s">
        <v>13</v>
      </c>
      <c r="V10" s="21" t="s">
        <v>86</v>
      </c>
      <c r="W10" s="23">
        <f>T10*C10</f>
        <v>107.82724999999999</v>
      </c>
    </row>
    <row r="11" spans="1:23" ht="15.75">
      <c r="A11" s="24"/>
      <c r="B11" s="25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7"/>
      <c r="U11" s="27"/>
      <c r="V11" s="26"/>
      <c r="W11" s="28"/>
    </row>
    <row r="12" spans="1:23" ht="15.75">
      <c r="A12" s="19" t="s">
        <v>27</v>
      </c>
      <c r="B12" s="15" t="s">
        <v>100</v>
      </c>
      <c r="C12" s="21">
        <v>1.0494</v>
      </c>
      <c r="D12" s="21">
        <v>104.4</v>
      </c>
      <c r="E12" s="21">
        <v>105</v>
      </c>
      <c r="F12" s="21">
        <v>3</v>
      </c>
      <c r="G12" s="21">
        <v>65</v>
      </c>
      <c r="H12" s="21">
        <v>70</v>
      </c>
      <c r="I12" s="21">
        <v>0</v>
      </c>
      <c r="J12" s="21"/>
      <c r="K12" s="21">
        <v>42</v>
      </c>
      <c r="L12" s="21">
        <v>43.5</v>
      </c>
      <c r="M12" s="21">
        <v>0</v>
      </c>
      <c r="N12" s="21"/>
      <c r="O12" s="21">
        <f t="shared" si="2"/>
        <v>113.5</v>
      </c>
      <c r="P12" s="21">
        <v>90</v>
      </c>
      <c r="Q12" s="21">
        <v>97.5</v>
      </c>
      <c r="R12" s="21">
        <v>0</v>
      </c>
      <c r="S12" s="21"/>
      <c r="T12" s="22">
        <f t="shared" si="0"/>
        <v>211</v>
      </c>
      <c r="U12" s="22" t="s">
        <v>13</v>
      </c>
      <c r="V12" s="21" t="s">
        <v>86</v>
      </c>
      <c r="W12" s="23">
        <f t="shared" si="1"/>
        <v>221.42340000000002</v>
      </c>
    </row>
    <row r="13" spans="1:23" ht="15.75">
      <c r="A13" s="24"/>
      <c r="B13" s="25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7"/>
      <c r="U13" s="27"/>
      <c r="V13" s="26"/>
      <c r="W13" s="28"/>
    </row>
    <row r="14" spans="1:23" ht="15.75">
      <c r="A14" s="16" t="s">
        <v>22</v>
      </c>
      <c r="B14" s="20" t="s">
        <v>23</v>
      </c>
      <c r="C14" s="21">
        <v>0.9333</v>
      </c>
      <c r="D14" s="21">
        <v>120.8</v>
      </c>
      <c r="E14" s="21">
        <v>123</v>
      </c>
      <c r="F14" s="21">
        <v>5</v>
      </c>
      <c r="G14" s="21">
        <v>55</v>
      </c>
      <c r="H14" s="21">
        <v>65</v>
      </c>
      <c r="I14" s="21">
        <v>0</v>
      </c>
      <c r="J14" s="21"/>
      <c r="K14" s="21">
        <v>22.5</v>
      </c>
      <c r="L14" s="21">
        <v>27.5</v>
      </c>
      <c r="M14" s="21">
        <v>0</v>
      </c>
      <c r="N14" s="21"/>
      <c r="O14" s="21">
        <f t="shared" si="2"/>
        <v>92.5</v>
      </c>
      <c r="P14" s="21">
        <v>65</v>
      </c>
      <c r="Q14" s="21">
        <v>27.5</v>
      </c>
      <c r="R14" s="21">
        <v>75</v>
      </c>
      <c r="S14" s="21"/>
      <c r="T14" s="22">
        <f t="shared" si="0"/>
        <v>167.5</v>
      </c>
      <c r="U14" s="22" t="s">
        <v>13</v>
      </c>
      <c r="V14" s="21">
        <v>1</v>
      </c>
      <c r="W14" s="23">
        <f t="shared" si="1"/>
        <v>156.32775</v>
      </c>
    </row>
    <row r="15" spans="1:23" ht="15.75">
      <c r="A15" s="19" t="s">
        <v>29</v>
      </c>
      <c r="B15" s="20" t="s">
        <v>26</v>
      </c>
      <c r="C15" s="21">
        <v>0.8946</v>
      </c>
      <c r="D15" s="21">
        <v>121</v>
      </c>
      <c r="E15" s="21">
        <v>123</v>
      </c>
      <c r="F15" s="21">
        <v>6</v>
      </c>
      <c r="G15" s="21">
        <v>62.5</v>
      </c>
      <c r="H15" s="21">
        <v>0</v>
      </c>
      <c r="I15" s="21">
        <v>0</v>
      </c>
      <c r="J15" s="21"/>
      <c r="K15" s="21">
        <v>52.5</v>
      </c>
      <c r="L15" s="21">
        <v>62.5</v>
      </c>
      <c r="M15" s="21">
        <v>0</v>
      </c>
      <c r="N15" s="21"/>
      <c r="O15" s="21">
        <f t="shared" si="2"/>
        <v>125</v>
      </c>
      <c r="P15" s="21">
        <v>62.5</v>
      </c>
      <c r="Q15" s="21">
        <v>82.5</v>
      </c>
      <c r="R15" s="21">
        <v>92.5</v>
      </c>
      <c r="S15" s="21"/>
      <c r="T15" s="22">
        <f t="shared" si="0"/>
        <v>217.5</v>
      </c>
      <c r="U15" s="22" t="s">
        <v>13</v>
      </c>
      <c r="V15" s="21">
        <v>1</v>
      </c>
      <c r="W15" s="23">
        <f t="shared" si="1"/>
        <v>194.57549999999998</v>
      </c>
    </row>
    <row r="16" spans="1:23" ht="15.75">
      <c r="A16" s="24"/>
      <c r="B16" s="25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7"/>
      <c r="U16" s="27"/>
      <c r="V16" s="26"/>
      <c r="W16" s="28"/>
    </row>
    <row r="17" spans="1:23" ht="15.75">
      <c r="A17" s="19" t="s">
        <v>35</v>
      </c>
      <c r="B17" s="20" t="s">
        <v>36</v>
      </c>
      <c r="C17" s="21">
        <v>0.8146</v>
      </c>
      <c r="D17" s="21">
        <v>132</v>
      </c>
      <c r="E17" s="21">
        <v>132</v>
      </c>
      <c r="F17" s="21">
        <v>5</v>
      </c>
      <c r="G17" s="21">
        <v>107.5</v>
      </c>
      <c r="H17" s="21">
        <v>120</v>
      </c>
      <c r="I17" s="21">
        <v>125</v>
      </c>
      <c r="J17" s="21"/>
      <c r="K17" s="21">
        <v>85</v>
      </c>
      <c r="L17" s="21">
        <v>92.5</v>
      </c>
      <c r="M17" s="21">
        <v>0</v>
      </c>
      <c r="N17" s="21"/>
      <c r="O17" s="21">
        <f t="shared" si="2"/>
        <v>217.5</v>
      </c>
      <c r="P17" s="21">
        <v>175</v>
      </c>
      <c r="Q17" s="21">
        <v>192.5</v>
      </c>
      <c r="R17" s="21">
        <v>200</v>
      </c>
      <c r="S17" s="21"/>
      <c r="T17" s="22">
        <f t="shared" si="0"/>
        <v>417.5</v>
      </c>
      <c r="U17" s="22" t="s">
        <v>13</v>
      </c>
      <c r="V17" s="21">
        <v>1</v>
      </c>
      <c r="W17" s="23">
        <f t="shared" si="1"/>
        <v>340.0955</v>
      </c>
    </row>
    <row r="18" spans="1:23" ht="15.75">
      <c r="A18" s="19" t="s">
        <v>39</v>
      </c>
      <c r="B18" s="20" t="s">
        <v>40</v>
      </c>
      <c r="C18" s="21">
        <v>0.821</v>
      </c>
      <c r="D18" s="21">
        <v>131</v>
      </c>
      <c r="E18" s="21">
        <v>132</v>
      </c>
      <c r="F18" s="21">
        <v>4</v>
      </c>
      <c r="G18" s="21">
        <v>137.5</v>
      </c>
      <c r="H18" s="21">
        <v>150</v>
      </c>
      <c r="I18" s="21">
        <v>160</v>
      </c>
      <c r="J18" s="21"/>
      <c r="K18" s="21">
        <v>112.5</v>
      </c>
      <c r="L18" s="21">
        <v>0</v>
      </c>
      <c r="M18" s="21">
        <v>0</v>
      </c>
      <c r="N18" s="21"/>
      <c r="O18" s="21">
        <f t="shared" si="2"/>
        <v>272.5</v>
      </c>
      <c r="P18" s="21">
        <v>182.5</v>
      </c>
      <c r="Q18" s="21">
        <v>197.5</v>
      </c>
      <c r="R18" s="21">
        <v>210</v>
      </c>
      <c r="S18" s="21">
        <v>215</v>
      </c>
      <c r="T18" s="22">
        <f t="shared" si="0"/>
        <v>482.5</v>
      </c>
      <c r="U18" s="22" t="s">
        <v>13</v>
      </c>
      <c r="V18" s="21">
        <v>1</v>
      </c>
      <c r="W18" s="23">
        <f t="shared" si="1"/>
        <v>396.1325</v>
      </c>
    </row>
    <row r="19" spans="1:23" ht="15.75">
      <c r="A19" s="24"/>
      <c r="B19" s="25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7"/>
      <c r="U19" s="27"/>
      <c r="V19" s="26"/>
      <c r="W19" s="28"/>
    </row>
    <row r="20" spans="1:23" ht="18" customHeight="1">
      <c r="A20" s="19" t="s">
        <v>33</v>
      </c>
      <c r="B20" s="20" t="s">
        <v>34</v>
      </c>
      <c r="C20" s="21">
        <v>0.7479</v>
      </c>
      <c r="D20" s="21">
        <v>144.2</v>
      </c>
      <c r="E20" s="21">
        <v>148</v>
      </c>
      <c r="F20" s="21">
        <v>6</v>
      </c>
      <c r="G20" s="21">
        <v>115</v>
      </c>
      <c r="H20" s="29">
        <v>127.5</v>
      </c>
      <c r="I20" s="21">
        <v>137.5</v>
      </c>
      <c r="J20" s="21"/>
      <c r="K20" s="21">
        <v>75</v>
      </c>
      <c r="L20" s="21">
        <v>85</v>
      </c>
      <c r="M20" s="21">
        <v>90</v>
      </c>
      <c r="N20" s="21">
        <v>0</v>
      </c>
      <c r="O20" s="21">
        <f>(MAX(G20:I20))+(MAX(K20:N20))</f>
        <v>227.5</v>
      </c>
      <c r="P20" s="21">
        <v>157.5</v>
      </c>
      <c r="Q20" s="21">
        <v>172.5</v>
      </c>
      <c r="R20" s="21">
        <v>180</v>
      </c>
      <c r="S20" s="21"/>
      <c r="T20" s="22">
        <f t="shared" si="0"/>
        <v>407.5</v>
      </c>
      <c r="U20" s="22" t="s">
        <v>13</v>
      </c>
      <c r="V20" s="21">
        <v>1</v>
      </c>
      <c r="W20" s="23">
        <f t="shared" si="1"/>
        <v>304.76925</v>
      </c>
    </row>
    <row r="21" spans="1:23" ht="15.75">
      <c r="A21" s="19" t="s">
        <v>31</v>
      </c>
      <c r="B21" s="20" t="s">
        <v>32</v>
      </c>
      <c r="C21" s="21">
        <v>0.7294</v>
      </c>
      <c r="D21" s="21">
        <v>148</v>
      </c>
      <c r="E21" s="21">
        <v>148</v>
      </c>
      <c r="F21" s="21">
        <v>4</v>
      </c>
      <c r="G21" s="21">
        <v>120</v>
      </c>
      <c r="H21" s="21">
        <v>135</v>
      </c>
      <c r="I21" s="21">
        <v>0</v>
      </c>
      <c r="J21" s="21"/>
      <c r="K21" s="21">
        <v>60</v>
      </c>
      <c r="L21" s="21">
        <v>70</v>
      </c>
      <c r="M21" s="21">
        <v>0</v>
      </c>
      <c r="N21" s="21"/>
      <c r="O21" s="21">
        <f t="shared" si="2"/>
        <v>205</v>
      </c>
      <c r="P21" s="21">
        <v>145</v>
      </c>
      <c r="Q21" s="21">
        <v>157.5</v>
      </c>
      <c r="R21" s="21">
        <v>167.5</v>
      </c>
      <c r="S21" s="21"/>
      <c r="T21" s="22">
        <f t="shared" si="0"/>
        <v>372.5</v>
      </c>
      <c r="U21" s="22" t="s">
        <v>13</v>
      </c>
      <c r="V21" s="21">
        <v>1</v>
      </c>
      <c r="W21" s="23">
        <f t="shared" si="1"/>
        <v>271.7015</v>
      </c>
    </row>
    <row r="22" spans="1:23" ht="15.75">
      <c r="A22" s="19" t="s">
        <v>41</v>
      </c>
      <c r="B22" s="20" t="s">
        <v>38</v>
      </c>
      <c r="C22" s="21">
        <v>0.7432</v>
      </c>
      <c r="D22" s="21">
        <v>145.4</v>
      </c>
      <c r="E22" s="21">
        <v>148</v>
      </c>
      <c r="F22" s="21">
        <v>6</v>
      </c>
      <c r="G22" s="21">
        <v>135</v>
      </c>
      <c r="H22" s="21">
        <v>140</v>
      </c>
      <c r="I22" s="21">
        <v>0</v>
      </c>
      <c r="J22" s="21"/>
      <c r="K22" s="21">
        <v>135</v>
      </c>
      <c r="L22" s="21">
        <v>140</v>
      </c>
      <c r="M22" s="21">
        <v>0</v>
      </c>
      <c r="N22" s="21"/>
      <c r="O22" s="21">
        <f t="shared" si="2"/>
        <v>280</v>
      </c>
      <c r="P22" s="21">
        <v>200</v>
      </c>
      <c r="Q22" s="21">
        <v>210</v>
      </c>
      <c r="R22" s="21">
        <v>217.5</v>
      </c>
      <c r="S22" s="21">
        <v>0</v>
      </c>
      <c r="T22" s="22">
        <f t="shared" si="0"/>
        <v>497.5</v>
      </c>
      <c r="U22" s="22" t="s">
        <v>13</v>
      </c>
      <c r="V22" s="21" t="s">
        <v>87</v>
      </c>
      <c r="W22" s="23">
        <f t="shared" si="1"/>
        <v>369.74199999999996</v>
      </c>
    </row>
    <row r="23" spans="1:23" ht="15.75">
      <c r="A23" s="19" t="s">
        <v>37</v>
      </c>
      <c r="B23" s="20" t="s">
        <v>38</v>
      </c>
      <c r="C23" s="21">
        <v>0.7294</v>
      </c>
      <c r="D23" s="21">
        <v>147.8</v>
      </c>
      <c r="E23" s="21">
        <v>148</v>
      </c>
      <c r="F23" s="21">
        <v>5</v>
      </c>
      <c r="G23" s="21">
        <v>155</v>
      </c>
      <c r="H23" s="21">
        <v>162.5</v>
      </c>
      <c r="I23" s="21">
        <v>170</v>
      </c>
      <c r="J23" s="21">
        <v>0</v>
      </c>
      <c r="K23" s="21">
        <v>97.5</v>
      </c>
      <c r="L23" s="21">
        <v>102.5</v>
      </c>
      <c r="M23" s="21">
        <v>0</v>
      </c>
      <c r="N23" s="21"/>
      <c r="O23" s="21">
        <f t="shared" si="2"/>
        <v>272.5</v>
      </c>
      <c r="P23" s="21">
        <v>185</v>
      </c>
      <c r="Q23" s="21">
        <v>200</v>
      </c>
      <c r="R23" s="21">
        <v>0</v>
      </c>
      <c r="S23" s="21"/>
      <c r="T23" s="22">
        <f t="shared" si="0"/>
        <v>472.5</v>
      </c>
      <c r="U23" s="22" t="s">
        <v>13</v>
      </c>
      <c r="V23" s="21" t="s">
        <v>88</v>
      </c>
      <c r="W23" s="23">
        <f t="shared" si="1"/>
        <v>344.6415</v>
      </c>
    </row>
    <row r="24" spans="1:23" ht="15.75">
      <c r="A24" s="19" t="s">
        <v>83</v>
      </c>
      <c r="B24" s="20" t="s">
        <v>97</v>
      </c>
      <c r="C24" s="21">
        <v>0.7528</v>
      </c>
      <c r="D24" s="21">
        <v>143</v>
      </c>
      <c r="E24" s="21">
        <v>148</v>
      </c>
      <c r="F24" s="21">
        <v>3</v>
      </c>
      <c r="G24" s="21">
        <v>150</v>
      </c>
      <c r="H24" s="21">
        <v>160</v>
      </c>
      <c r="I24" s="21">
        <v>167.5</v>
      </c>
      <c r="J24" s="21"/>
      <c r="K24" s="21">
        <v>132.5</v>
      </c>
      <c r="L24" s="21">
        <v>137.5</v>
      </c>
      <c r="M24" s="21">
        <v>140</v>
      </c>
      <c r="N24" s="21">
        <v>142.5</v>
      </c>
      <c r="O24" s="21">
        <f>(MAX(G24:I24))+(MAX(K24:N24))</f>
        <v>310</v>
      </c>
      <c r="P24" s="21">
        <v>210</v>
      </c>
      <c r="Q24" s="21">
        <v>217.5</v>
      </c>
      <c r="R24" s="21">
        <v>0</v>
      </c>
      <c r="S24" s="21"/>
      <c r="T24" s="22">
        <f t="shared" si="0"/>
        <v>527.5</v>
      </c>
      <c r="U24" s="22" t="s">
        <v>13</v>
      </c>
      <c r="V24" s="21" t="s">
        <v>86</v>
      </c>
      <c r="W24" s="23">
        <f t="shared" si="1"/>
        <v>397.10200000000003</v>
      </c>
    </row>
    <row r="25" spans="1:23" ht="15.75">
      <c r="A25" s="19" t="s">
        <v>25</v>
      </c>
      <c r="B25" s="20" t="s">
        <v>26</v>
      </c>
      <c r="C25" s="21">
        <v>0.763</v>
      </c>
      <c r="D25" s="21">
        <v>141</v>
      </c>
      <c r="E25" s="21">
        <v>148</v>
      </c>
      <c r="F25" s="21">
        <v>7</v>
      </c>
      <c r="G25" s="21">
        <v>40</v>
      </c>
      <c r="H25" s="21">
        <v>0</v>
      </c>
      <c r="I25" s="21">
        <v>62.5</v>
      </c>
      <c r="J25" s="21"/>
      <c r="K25" s="21">
        <v>30</v>
      </c>
      <c r="L25" s="21">
        <v>40</v>
      </c>
      <c r="M25" s="21">
        <v>0</v>
      </c>
      <c r="N25" s="21"/>
      <c r="O25" s="21">
        <f t="shared" si="2"/>
        <v>102.5</v>
      </c>
      <c r="P25" s="21">
        <v>60</v>
      </c>
      <c r="Q25" s="21">
        <v>80</v>
      </c>
      <c r="R25" s="21">
        <v>91</v>
      </c>
      <c r="S25" s="21"/>
      <c r="T25" s="22">
        <f t="shared" si="0"/>
        <v>193.5</v>
      </c>
      <c r="U25" s="22" t="s">
        <v>13</v>
      </c>
      <c r="V25" s="21">
        <v>1</v>
      </c>
      <c r="W25" s="23">
        <f t="shared" si="1"/>
        <v>147.6405</v>
      </c>
    </row>
    <row r="26" spans="1:23" ht="15.75">
      <c r="A26" s="24"/>
      <c r="B26" s="25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7"/>
      <c r="U26" s="27"/>
      <c r="V26" s="26"/>
      <c r="W26" s="28"/>
    </row>
    <row r="27" spans="1:23" ht="15.75">
      <c r="A27" s="19" t="s">
        <v>30</v>
      </c>
      <c r="B27" s="15" t="s">
        <v>96</v>
      </c>
      <c r="C27" s="21">
        <v>0.7387</v>
      </c>
      <c r="D27" s="21">
        <v>160</v>
      </c>
      <c r="E27" s="21">
        <v>165</v>
      </c>
      <c r="F27" s="21">
        <v>5</v>
      </c>
      <c r="G27" s="21">
        <v>102.5</v>
      </c>
      <c r="H27" s="21">
        <v>0</v>
      </c>
      <c r="I27" s="21">
        <v>0</v>
      </c>
      <c r="J27" s="21"/>
      <c r="K27" s="21">
        <v>60</v>
      </c>
      <c r="L27" s="21">
        <v>65</v>
      </c>
      <c r="M27" s="21">
        <v>70</v>
      </c>
      <c r="N27" s="21">
        <v>75</v>
      </c>
      <c r="O27" s="21">
        <f>(MAX(G27:I27))+(MAX(K27:N27))</f>
        <v>177.5</v>
      </c>
      <c r="P27" s="21">
        <v>125</v>
      </c>
      <c r="Q27" s="21">
        <v>135</v>
      </c>
      <c r="R27" s="21">
        <v>147.5</v>
      </c>
      <c r="S27" s="21">
        <v>155</v>
      </c>
      <c r="T27" s="22">
        <f t="shared" si="0"/>
        <v>325</v>
      </c>
      <c r="U27" s="22" t="s">
        <v>13</v>
      </c>
      <c r="V27" s="21" t="s">
        <v>86</v>
      </c>
      <c r="W27" s="23">
        <f t="shared" si="1"/>
        <v>240.07750000000001</v>
      </c>
    </row>
    <row r="28" spans="1:23" ht="15.75">
      <c r="A28" s="19" t="s">
        <v>62</v>
      </c>
      <c r="B28" s="20" t="s">
        <v>51</v>
      </c>
      <c r="C28" s="21">
        <v>0.6656</v>
      </c>
      <c r="D28" s="21">
        <v>165.2</v>
      </c>
      <c r="E28" s="21">
        <v>165</v>
      </c>
      <c r="F28" s="21">
        <v>6</v>
      </c>
      <c r="G28" s="21">
        <v>170</v>
      </c>
      <c r="H28" s="21">
        <v>0</v>
      </c>
      <c r="I28" s="21">
        <v>185</v>
      </c>
      <c r="J28" s="21"/>
      <c r="K28" s="21">
        <v>0</v>
      </c>
      <c r="L28" s="21">
        <v>0</v>
      </c>
      <c r="M28" s="21">
        <v>165</v>
      </c>
      <c r="N28" s="21"/>
      <c r="O28" s="21">
        <f t="shared" si="2"/>
        <v>350</v>
      </c>
      <c r="P28" s="21">
        <v>182.5</v>
      </c>
      <c r="Q28" s="21">
        <v>212.5</v>
      </c>
      <c r="R28" s="21">
        <v>230</v>
      </c>
      <c r="S28" s="21"/>
      <c r="T28" s="22">
        <f t="shared" si="0"/>
        <v>580</v>
      </c>
      <c r="U28" s="22" t="s">
        <v>13</v>
      </c>
      <c r="V28" s="21">
        <v>1</v>
      </c>
      <c r="W28" s="23">
        <f t="shared" si="1"/>
        <v>386.048</v>
      </c>
    </row>
    <row r="29" spans="1:23" ht="15.75">
      <c r="A29" s="19" t="s">
        <v>61</v>
      </c>
      <c r="B29" s="20" t="s">
        <v>51</v>
      </c>
      <c r="C29" s="21">
        <v>0.6656</v>
      </c>
      <c r="D29" s="21">
        <v>165</v>
      </c>
      <c r="E29" s="21">
        <v>165</v>
      </c>
      <c r="F29" s="21">
        <v>8</v>
      </c>
      <c r="G29" s="21">
        <v>175</v>
      </c>
      <c r="H29" s="21">
        <v>187.5</v>
      </c>
      <c r="I29" s="21">
        <v>192</v>
      </c>
      <c r="J29" s="21">
        <v>0</v>
      </c>
      <c r="K29" s="21">
        <v>150</v>
      </c>
      <c r="L29" s="21">
        <v>0</v>
      </c>
      <c r="M29" s="21">
        <v>0</v>
      </c>
      <c r="N29" s="21"/>
      <c r="O29" s="21">
        <f t="shared" si="2"/>
        <v>342</v>
      </c>
      <c r="P29" s="21">
        <v>222.5</v>
      </c>
      <c r="Q29" s="21">
        <v>0</v>
      </c>
      <c r="R29" s="21">
        <v>0</v>
      </c>
      <c r="S29" s="21"/>
      <c r="T29" s="22">
        <f t="shared" si="0"/>
        <v>564.5</v>
      </c>
      <c r="U29" s="22" t="s">
        <v>13</v>
      </c>
      <c r="V29" s="21">
        <v>2</v>
      </c>
      <c r="W29" s="23">
        <f t="shared" si="1"/>
        <v>375.7312</v>
      </c>
    </row>
    <row r="30" spans="1:23" ht="15.75">
      <c r="A30" s="19" t="s">
        <v>54</v>
      </c>
      <c r="B30" s="20" t="s">
        <v>51</v>
      </c>
      <c r="C30" s="21">
        <v>0.6753</v>
      </c>
      <c r="D30" s="21">
        <v>162</v>
      </c>
      <c r="E30" s="21">
        <v>165</v>
      </c>
      <c r="F30" s="21">
        <v>5</v>
      </c>
      <c r="G30" s="21">
        <v>160</v>
      </c>
      <c r="H30" s="21">
        <v>0</v>
      </c>
      <c r="I30" s="21">
        <v>0</v>
      </c>
      <c r="J30" s="21"/>
      <c r="K30" s="21">
        <v>110</v>
      </c>
      <c r="L30" s="21">
        <v>115</v>
      </c>
      <c r="M30" s="21">
        <v>0</v>
      </c>
      <c r="N30" s="21"/>
      <c r="O30" s="21">
        <f t="shared" si="2"/>
        <v>275</v>
      </c>
      <c r="P30" s="21">
        <v>190</v>
      </c>
      <c r="Q30" s="21">
        <v>202.5</v>
      </c>
      <c r="R30" s="21">
        <v>212.5</v>
      </c>
      <c r="S30" s="21"/>
      <c r="T30" s="22">
        <f t="shared" si="0"/>
        <v>487.5</v>
      </c>
      <c r="U30" s="22" t="s">
        <v>13</v>
      </c>
      <c r="V30" s="21">
        <v>3</v>
      </c>
      <c r="W30" s="23">
        <f t="shared" si="1"/>
        <v>329.20875</v>
      </c>
    </row>
    <row r="31" spans="1:23" ht="15.75">
      <c r="A31" s="19" t="s">
        <v>49</v>
      </c>
      <c r="B31" s="20" t="s">
        <v>36</v>
      </c>
      <c r="C31" s="21">
        <v>0.672</v>
      </c>
      <c r="D31" s="21">
        <v>163.2</v>
      </c>
      <c r="E31" s="21">
        <v>165</v>
      </c>
      <c r="F31" s="21">
        <v>6</v>
      </c>
      <c r="G31" s="21">
        <v>115</v>
      </c>
      <c r="H31" s="21">
        <v>125</v>
      </c>
      <c r="I31" s="21">
        <v>130</v>
      </c>
      <c r="J31" s="21"/>
      <c r="K31" s="21">
        <v>97.5</v>
      </c>
      <c r="L31" s="21">
        <v>105</v>
      </c>
      <c r="M31" s="21">
        <v>107.5</v>
      </c>
      <c r="N31" s="21"/>
      <c r="O31" s="21">
        <f t="shared" si="2"/>
        <v>237.5</v>
      </c>
      <c r="P31" s="21">
        <v>165</v>
      </c>
      <c r="Q31" s="21">
        <v>172.5</v>
      </c>
      <c r="R31" s="21">
        <v>0</v>
      </c>
      <c r="S31" s="21"/>
      <c r="T31" s="22">
        <f t="shared" si="0"/>
        <v>410</v>
      </c>
      <c r="U31" s="22" t="s">
        <v>13</v>
      </c>
      <c r="V31" s="21">
        <v>1</v>
      </c>
      <c r="W31" s="23">
        <f t="shared" si="1"/>
        <v>275.52000000000004</v>
      </c>
    </row>
    <row r="32" spans="1:23" ht="15.75">
      <c r="A32" s="19" t="s">
        <v>47</v>
      </c>
      <c r="B32" s="20" t="s">
        <v>48</v>
      </c>
      <c r="C32" s="21">
        <v>0.672</v>
      </c>
      <c r="D32" s="21">
        <v>163.2</v>
      </c>
      <c r="E32" s="21">
        <v>165</v>
      </c>
      <c r="F32" s="21">
        <v>5</v>
      </c>
      <c r="G32" s="21">
        <v>147.5</v>
      </c>
      <c r="H32" s="21">
        <v>0</v>
      </c>
      <c r="I32" s="21">
        <v>160</v>
      </c>
      <c r="J32" s="21"/>
      <c r="K32" s="21">
        <v>0</v>
      </c>
      <c r="L32" s="21">
        <v>92.5</v>
      </c>
      <c r="M32" s="21">
        <v>0</v>
      </c>
      <c r="N32" s="21"/>
      <c r="O32" s="21">
        <f t="shared" si="2"/>
        <v>252.5</v>
      </c>
      <c r="P32" s="21">
        <v>192.5</v>
      </c>
      <c r="Q32" s="21">
        <v>0</v>
      </c>
      <c r="R32" s="21">
        <v>0</v>
      </c>
      <c r="S32" s="21"/>
      <c r="T32" s="22">
        <f t="shared" si="0"/>
        <v>445</v>
      </c>
      <c r="U32" s="22" t="s">
        <v>13</v>
      </c>
      <c r="V32" s="21">
        <v>1</v>
      </c>
      <c r="W32" s="23">
        <f t="shared" si="1"/>
        <v>299.04</v>
      </c>
    </row>
    <row r="33" spans="1:23" ht="15.75">
      <c r="A33" s="24"/>
      <c r="B33" s="25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7"/>
      <c r="U33" s="27"/>
      <c r="V33" s="26"/>
      <c r="W33" s="28"/>
    </row>
    <row r="34" spans="1:23" ht="15.75">
      <c r="A34" s="19" t="s">
        <v>50</v>
      </c>
      <c r="B34" s="20" t="s">
        <v>51</v>
      </c>
      <c r="C34" s="21">
        <v>0.6238</v>
      </c>
      <c r="D34" s="21">
        <v>180.4</v>
      </c>
      <c r="E34" s="21">
        <v>181</v>
      </c>
      <c r="F34" s="21">
        <v>6</v>
      </c>
      <c r="G34" s="21">
        <v>165</v>
      </c>
      <c r="H34" s="21">
        <v>172.5</v>
      </c>
      <c r="I34" s="21">
        <v>180</v>
      </c>
      <c r="J34" s="21"/>
      <c r="K34" s="21">
        <v>102.5</v>
      </c>
      <c r="L34" s="21">
        <v>112.5</v>
      </c>
      <c r="M34" s="21">
        <v>0</v>
      </c>
      <c r="N34" s="21"/>
      <c r="O34" s="21">
        <f t="shared" si="2"/>
        <v>292.5</v>
      </c>
      <c r="P34" s="21">
        <v>200</v>
      </c>
      <c r="Q34" s="21">
        <v>0</v>
      </c>
      <c r="R34" s="21">
        <v>0</v>
      </c>
      <c r="S34" s="21"/>
      <c r="T34" s="22">
        <f t="shared" si="0"/>
        <v>492.5</v>
      </c>
      <c r="U34" s="22" t="s">
        <v>13</v>
      </c>
      <c r="V34" s="21">
        <v>1</v>
      </c>
      <c r="W34" s="23">
        <f t="shared" si="1"/>
        <v>307.2215</v>
      </c>
    </row>
    <row r="35" spans="1:23" ht="18" customHeight="1">
      <c r="A35" s="19" t="s">
        <v>42</v>
      </c>
      <c r="B35" s="20" t="s">
        <v>36</v>
      </c>
      <c r="C35" s="21">
        <v>0.6313</v>
      </c>
      <c r="D35" s="21">
        <v>176.6</v>
      </c>
      <c r="E35" s="21">
        <v>181</v>
      </c>
      <c r="F35" s="21">
        <v>6</v>
      </c>
      <c r="G35" s="21">
        <v>0</v>
      </c>
      <c r="H35" s="21">
        <v>162.5</v>
      </c>
      <c r="I35" s="21">
        <v>0</v>
      </c>
      <c r="J35" s="21"/>
      <c r="K35" s="21">
        <v>70</v>
      </c>
      <c r="L35" s="21">
        <v>75</v>
      </c>
      <c r="M35" s="21">
        <v>0</v>
      </c>
      <c r="N35" s="21"/>
      <c r="O35" s="21">
        <f t="shared" si="2"/>
        <v>237.5</v>
      </c>
      <c r="P35" s="21">
        <v>155</v>
      </c>
      <c r="Q35" s="21">
        <v>170</v>
      </c>
      <c r="R35" s="21">
        <v>0</v>
      </c>
      <c r="S35" s="21"/>
      <c r="T35" s="22">
        <f t="shared" si="0"/>
        <v>407.5</v>
      </c>
      <c r="U35" s="22" t="s">
        <v>13</v>
      </c>
      <c r="V35" s="21">
        <v>1</v>
      </c>
      <c r="W35" s="23">
        <f t="shared" si="1"/>
        <v>257.25475</v>
      </c>
    </row>
    <row r="36" spans="1:23" ht="18" customHeight="1">
      <c r="A36" s="19" t="s">
        <v>28</v>
      </c>
      <c r="B36" s="20" t="s">
        <v>93</v>
      </c>
      <c r="C36" s="21">
        <v>0.6288</v>
      </c>
      <c r="D36" s="21">
        <v>178</v>
      </c>
      <c r="E36" s="21">
        <v>181</v>
      </c>
      <c r="F36" s="21">
        <v>4</v>
      </c>
      <c r="G36" s="21">
        <v>20</v>
      </c>
      <c r="H36" s="21">
        <v>0</v>
      </c>
      <c r="I36" s="21">
        <v>0</v>
      </c>
      <c r="J36" s="21"/>
      <c r="K36" s="21">
        <v>50</v>
      </c>
      <c r="L36" s="21">
        <v>57.5</v>
      </c>
      <c r="M36" s="21">
        <v>0</v>
      </c>
      <c r="N36" s="21"/>
      <c r="O36" s="21">
        <f t="shared" si="2"/>
        <v>77.5</v>
      </c>
      <c r="P36" s="21">
        <v>72.5</v>
      </c>
      <c r="Q36" s="21">
        <v>82.5</v>
      </c>
      <c r="R36" s="21">
        <v>92.5</v>
      </c>
      <c r="S36" s="21">
        <v>100</v>
      </c>
      <c r="T36" s="22">
        <f t="shared" si="0"/>
        <v>170</v>
      </c>
      <c r="U36" s="22" t="s">
        <v>13</v>
      </c>
      <c r="V36" s="21" t="s">
        <v>86</v>
      </c>
      <c r="W36" s="23">
        <f t="shared" si="1"/>
        <v>106.896</v>
      </c>
    </row>
    <row r="37" spans="1:23" ht="15.75">
      <c r="A37" s="19" t="s">
        <v>52</v>
      </c>
      <c r="B37" s="20" t="s">
        <v>53</v>
      </c>
      <c r="C37" s="21">
        <v>0.6288</v>
      </c>
      <c r="D37" s="21">
        <v>178.2</v>
      </c>
      <c r="E37" s="21">
        <v>181</v>
      </c>
      <c r="F37" s="21">
        <v>6</v>
      </c>
      <c r="G37" s="21">
        <v>102.5</v>
      </c>
      <c r="H37" s="21">
        <v>155</v>
      </c>
      <c r="I37" s="21">
        <v>162.5</v>
      </c>
      <c r="J37" s="21"/>
      <c r="K37" s="21">
        <v>102.5</v>
      </c>
      <c r="L37" s="21">
        <v>160</v>
      </c>
      <c r="M37" s="21">
        <v>167.5</v>
      </c>
      <c r="N37" s="21">
        <v>170</v>
      </c>
      <c r="O37" s="21">
        <f>(MAX(G37:I37))+(MAX(K37:N37))</f>
        <v>332.5</v>
      </c>
      <c r="P37" s="21">
        <v>200</v>
      </c>
      <c r="Q37" s="21">
        <v>230</v>
      </c>
      <c r="R37" s="21">
        <v>242.5</v>
      </c>
      <c r="S37" s="21"/>
      <c r="T37" s="22">
        <f t="shared" si="0"/>
        <v>575</v>
      </c>
      <c r="U37" s="22" t="s">
        <v>13</v>
      </c>
      <c r="V37" s="21" t="s">
        <v>86</v>
      </c>
      <c r="W37" s="23">
        <f t="shared" si="1"/>
        <v>361.56</v>
      </c>
    </row>
    <row r="38" spans="1:23" ht="18" customHeight="1">
      <c r="A38" s="19" t="s">
        <v>46</v>
      </c>
      <c r="B38" s="20" t="s">
        <v>44</v>
      </c>
      <c r="C38" s="21">
        <v>0.6447</v>
      </c>
      <c r="D38" s="21">
        <v>172.5</v>
      </c>
      <c r="E38" s="21">
        <v>181</v>
      </c>
      <c r="F38" s="21">
        <v>7</v>
      </c>
      <c r="G38" s="21">
        <v>0</v>
      </c>
      <c r="H38" s="21">
        <v>0</v>
      </c>
      <c r="I38" s="21">
        <v>0</v>
      </c>
      <c r="J38" s="21"/>
      <c r="K38" s="21">
        <v>92.5</v>
      </c>
      <c r="L38" s="21">
        <v>0</v>
      </c>
      <c r="M38" s="21">
        <v>105</v>
      </c>
      <c r="N38" s="21"/>
      <c r="O38" s="21">
        <f t="shared" si="2"/>
        <v>105</v>
      </c>
      <c r="P38" s="21">
        <v>125</v>
      </c>
      <c r="Q38" s="21">
        <v>145</v>
      </c>
      <c r="R38" s="21">
        <v>0</v>
      </c>
      <c r="S38" s="21"/>
      <c r="T38" s="22">
        <f t="shared" si="0"/>
        <v>250</v>
      </c>
      <c r="U38" s="22" t="s">
        <v>13</v>
      </c>
      <c r="V38" s="21">
        <v>1</v>
      </c>
      <c r="W38" s="23">
        <f t="shared" si="1"/>
        <v>161.175</v>
      </c>
    </row>
    <row r="39" spans="1:23" ht="18" customHeight="1">
      <c r="A39" s="24"/>
      <c r="B39" s="25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7"/>
      <c r="U39" s="27"/>
      <c r="V39" s="26"/>
      <c r="W39" s="28"/>
    </row>
    <row r="40" spans="1:23" ht="15.75">
      <c r="A40" s="16" t="s">
        <v>59</v>
      </c>
      <c r="B40" s="20" t="s">
        <v>60</v>
      </c>
      <c r="C40" s="21">
        <v>0.6036</v>
      </c>
      <c r="D40" s="21">
        <v>188</v>
      </c>
      <c r="E40" s="21">
        <v>198</v>
      </c>
      <c r="F40" s="21">
        <v>7</v>
      </c>
      <c r="G40" s="21">
        <v>200</v>
      </c>
      <c r="H40" s="21">
        <v>220</v>
      </c>
      <c r="I40" s="21">
        <v>0</v>
      </c>
      <c r="J40" s="21"/>
      <c r="K40" s="21">
        <v>140</v>
      </c>
      <c r="L40" s="21">
        <v>0</v>
      </c>
      <c r="M40" s="21">
        <v>150</v>
      </c>
      <c r="N40" s="21"/>
      <c r="O40" s="21">
        <f t="shared" si="2"/>
        <v>370</v>
      </c>
      <c r="P40" s="21">
        <v>230</v>
      </c>
      <c r="Q40" s="21">
        <v>250</v>
      </c>
      <c r="R40" s="21">
        <v>260</v>
      </c>
      <c r="S40" s="21"/>
      <c r="T40" s="22">
        <f t="shared" si="0"/>
        <v>630</v>
      </c>
      <c r="U40" s="22" t="s">
        <v>13</v>
      </c>
      <c r="V40" s="21">
        <v>1</v>
      </c>
      <c r="W40" s="23">
        <f t="shared" si="1"/>
        <v>380.26800000000003</v>
      </c>
    </row>
    <row r="41" spans="1:23" ht="15.75">
      <c r="A41" s="19" t="s">
        <v>58</v>
      </c>
      <c r="B41" s="20" t="s">
        <v>40</v>
      </c>
      <c r="C41" s="21">
        <v>0.5861</v>
      </c>
      <c r="D41" s="21">
        <v>197.8</v>
      </c>
      <c r="E41" s="21">
        <v>198</v>
      </c>
      <c r="F41" s="21">
        <v>8</v>
      </c>
      <c r="G41" s="21">
        <v>190</v>
      </c>
      <c r="H41" s="21">
        <v>205</v>
      </c>
      <c r="I41" s="21">
        <v>217.5</v>
      </c>
      <c r="J41" s="21"/>
      <c r="K41" s="21">
        <v>137.5</v>
      </c>
      <c r="L41" s="21">
        <v>145</v>
      </c>
      <c r="M41" s="21">
        <v>0</v>
      </c>
      <c r="N41" s="21"/>
      <c r="O41" s="21">
        <f t="shared" si="2"/>
        <v>362.5</v>
      </c>
      <c r="P41" s="21">
        <v>227.5</v>
      </c>
      <c r="Q41" s="21">
        <v>240</v>
      </c>
      <c r="R41" s="21">
        <v>260</v>
      </c>
      <c r="S41" s="21"/>
      <c r="T41" s="22">
        <f t="shared" si="0"/>
        <v>622.5</v>
      </c>
      <c r="U41" s="22" t="s">
        <v>13</v>
      </c>
      <c r="V41" s="21">
        <v>1</v>
      </c>
      <c r="W41" s="23">
        <f t="shared" si="1"/>
        <v>364.84725</v>
      </c>
    </row>
    <row r="42" spans="1:23" ht="18" customHeight="1">
      <c r="A42" s="19" t="s">
        <v>55</v>
      </c>
      <c r="B42" s="20" t="s">
        <v>40</v>
      </c>
      <c r="C42" s="21">
        <v>0.6014</v>
      </c>
      <c r="D42" s="21">
        <v>189.6</v>
      </c>
      <c r="E42" s="21">
        <v>198</v>
      </c>
      <c r="F42" s="21">
        <v>7</v>
      </c>
      <c r="G42" s="21">
        <v>125</v>
      </c>
      <c r="H42" s="21">
        <v>137.5</v>
      </c>
      <c r="I42" s="21">
        <v>147.5</v>
      </c>
      <c r="J42" s="21"/>
      <c r="K42" s="21">
        <v>110</v>
      </c>
      <c r="L42" s="21">
        <v>120</v>
      </c>
      <c r="M42" s="21">
        <v>0</v>
      </c>
      <c r="N42" s="21"/>
      <c r="O42" s="21">
        <f t="shared" si="2"/>
        <v>267.5</v>
      </c>
      <c r="P42" s="21">
        <v>185</v>
      </c>
      <c r="Q42" s="21">
        <v>200</v>
      </c>
      <c r="R42" s="21">
        <v>212.5</v>
      </c>
      <c r="S42" s="21"/>
      <c r="T42" s="22">
        <f t="shared" si="0"/>
        <v>480</v>
      </c>
      <c r="U42" s="22" t="s">
        <v>13</v>
      </c>
      <c r="V42" s="21">
        <v>2</v>
      </c>
      <c r="W42" s="23">
        <f t="shared" si="1"/>
        <v>288.672</v>
      </c>
    </row>
    <row r="43" spans="1:23" ht="15.75">
      <c r="A43" s="19" t="s">
        <v>45</v>
      </c>
      <c r="B43" s="20" t="s">
        <v>94</v>
      </c>
      <c r="C43" s="21">
        <v>0.5861</v>
      </c>
      <c r="D43" s="21">
        <v>197</v>
      </c>
      <c r="E43" s="21">
        <v>198</v>
      </c>
      <c r="F43" s="21">
        <v>6</v>
      </c>
      <c r="G43" s="21">
        <v>0</v>
      </c>
      <c r="H43" s="21">
        <v>155</v>
      </c>
      <c r="I43" s="21">
        <v>160</v>
      </c>
      <c r="J43" s="21"/>
      <c r="K43" s="21">
        <v>85</v>
      </c>
      <c r="L43" s="21">
        <v>90</v>
      </c>
      <c r="M43" s="21">
        <v>0</v>
      </c>
      <c r="N43" s="21"/>
      <c r="O43" s="21">
        <f t="shared" si="2"/>
        <v>250</v>
      </c>
      <c r="P43" s="21">
        <v>150</v>
      </c>
      <c r="Q43" s="21">
        <v>175</v>
      </c>
      <c r="R43" s="21">
        <v>0</v>
      </c>
      <c r="S43" s="21"/>
      <c r="T43" s="22">
        <f t="shared" si="0"/>
        <v>425</v>
      </c>
      <c r="U43" s="22" t="s">
        <v>13</v>
      </c>
      <c r="V43" s="21" t="s">
        <v>86</v>
      </c>
      <c r="W43" s="23">
        <f t="shared" si="1"/>
        <v>249.09249999999997</v>
      </c>
    </row>
    <row r="44" spans="1:23" ht="15.75">
      <c r="A44" s="19" t="s">
        <v>43</v>
      </c>
      <c r="B44" s="20" t="s">
        <v>44</v>
      </c>
      <c r="C44" s="21">
        <v>0.5861</v>
      </c>
      <c r="D44" s="21">
        <v>197.5</v>
      </c>
      <c r="E44" s="21">
        <v>198</v>
      </c>
      <c r="F44" s="21">
        <v>7</v>
      </c>
      <c r="G44" s="21">
        <v>125</v>
      </c>
      <c r="H44" s="21">
        <v>0</v>
      </c>
      <c r="I44" s="21">
        <v>130</v>
      </c>
      <c r="J44" s="21"/>
      <c r="K44" s="21">
        <v>0</v>
      </c>
      <c r="L44" s="21">
        <v>87.5</v>
      </c>
      <c r="M44" s="21">
        <v>92.5</v>
      </c>
      <c r="N44" s="21"/>
      <c r="O44" s="21">
        <f t="shared" si="2"/>
        <v>222.5</v>
      </c>
      <c r="P44" s="21">
        <v>147.5</v>
      </c>
      <c r="Q44" s="21">
        <v>170</v>
      </c>
      <c r="R44" s="21">
        <v>175</v>
      </c>
      <c r="S44" s="21"/>
      <c r="T44" s="22">
        <f t="shared" si="0"/>
        <v>397.5</v>
      </c>
      <c r="U44" s="22" t="s">
        <v>13</v>
      </c>
      <c r="V44" s="21">
        <v>1</v>
      </c>
      <c r="W44" s="23">
        <f t="shared" si="1"/>
        <v>232.97474999999997</v>
      </c>
    </row>
    <row r="45" spans="1:23" ht="15.75">
      <c r="A45" s="19" t="s">
        <v>56</v>
      </c>
      <c r="B45" s="20" t="s">
        <v>57</v>
      </c>
      <c r="C45" s="21">
        <v>0.5954</v>
      </c>
      <c r="D45" s="21">
        <v>193</v>
      </c>
      <c r="E45" s="21">
        <v>198</v>
      </c>
      <c r="F45" s="21">
        <v>9</v>
      </c>
      <c r="G45" s="21">
        <v>137.5</v>
      </c>
      <c r="H45" s="21">
        <v>167.5</v>
      </c>
      <c r="I45" s="21">
        <v>185</v>
      </c>
      <c r="J45" s="21"/>
      <c r="K45" s="21">
        <v>137.5</v>
      </c>
      <c r="L45" s="21">
        <v>167.5</v>
      </c>
      <c r="M45" s="21">
        <v>182.5</v>
      </c>
      <c r="N45" s="21">
        <v>190</v>
      </c>
      <c r="O45" s="21">
        <f>(MAX(G45:I45))+(MAX(K45:N45))</f>
        <v>375</v>
      </c>
      <c r="P45" s="21">
        <v>162.5</v>
      </c>
      <c r="Q45" s="21">
        <v>205</v>
      </c>
      <c r="R45" s="21">
        <v>227.5</v>
      </c>
      <c r="S45" s="21"/>
      <c r="T45" s="22">
        <f t="shared" si="0"/>
        <v>602.5</v>
      </c>
      <c r="U45" s="22" t="s">
        <v>13</v>
      </c>
      <c r="V45" s="21">
        <v>1</v>
      </c>
      <c r="W45" s="23">
        <f t="shared" si="1"/>
        <v>358.7285</v>
      </c>
    </row>
    <row r="46" spans="1:23" ht="15.75">
      <c r="A46" s="24"/>
      <c r="B46" s="25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7"/>
      <c r="U46" s="27"/>
      <c r="V46" s="26"/>
      <c r="W46" s="28"/>
    </row>
    <row r="47" spans="1:23" ht="15.75">
      <c r="A47" s="19" t="s">
        <v>80</v>
      </c>
      <c r="B47" s="20" t="s">
        <v>51</v>
      </c>
      <c r="C47" s="21">
        <v>0.5604</v>
      </c>
      <c r="D47" s="21">
        <v>215.2</v>
      </c>
      <c r="E47" s="21">
        <v>220</v>
      </c>
      <c r="F47" s="21">
        <v>7</v>
      </c>
      <c r="G47" s="21">
        <v>0</v>
      </c>
      <c r="H47" s="21">
        <v>192.5</v>
      </c>
      <c r="I47" s="21">
        <v>0</v>
      </c>
      <c r="J47" s="21"/>
      <c r="K47" s="21">
        <v>147.5</v>
      </c>
      <c r="L47" s="21">
        <v>0</v>
      </c>
      <c r="M47" s="21">
        <v>157.5</v>
      </c>
      <c r="N47" s="21"/>
      <c r="O47" s="21">
        <f t="shared" si="2"/>
        <v>350</v>
      </c>
      <c r="P47" s="21">
        <v>242.5</v>
      </c>
      <c r="Q47" s="21">
        <v>255</v>
      </c>
      <c r="R47" s="21">
        <v>267.5</v>
      </c>
      <c r="S47" s="21"/>
      <c r="T47" s="22">
        <f t="shared" si="0"/>
        <v>617.5</v>
      </c>
      <c r="U47" s="22" t="s">
        <v>13</v>
      </c>
      <c r="V47" s="21">
        <v>1</v>
      </c>
      <c r="W47" s="23">
        <f t="shared" si="1"/>
        <v>346.047</v>
      </c>
    </row>
    <row r="48" spans="1:23" ht="15.75">
      <c r="A48" s="19" t="s">
        <v>76</v>
      </c>
      <c r="B48" s="20" t="s">
        <v>51</v>
      </c>
      <c r="C48" s="21">
        <v>0.558</v>
      </c>
      <c r="D48" s="21">
        <v>217.6</v>
      </c>
      <c r="E48" s="21">
        <v>220</v>
      </c>
      <c r="F48" s="21">
        <v>7</v>
      </c>
      <c r="G48" s="21">
        <v>137.5</v>
      </c>
      <c r="H48" s="21">
        <v>0</v>
      </c>
      <c r="I48" s="21">
        <v>185</v>
      </c>
      <c r="J48" s="21"/>
      <c r="K48" s="21">
        <v>137.5</v>
      </c>
      <c r="L48" s="21">
        <v>160</v>
      </c>
      <c r="M48" s="21">
        <v>0</v>
      </c>
      <c r="N48" s="21"/>
      <c r="O48" s="21">
        <f t="shared" si="2"/>
        <v>345</v>
      </c>
      <c r="P48" s="21">
        <v>162.5</v>
      </c>
      <c r="Q48" s="21">
        <v>212.5</v>
      </c>
      <c r="R48" s="21">
        <v>0</v>
      </c>
      <c r="S48" s="21"/>
      <c r="T48" s="22">
        <f t="shared" si="0"/>
        <v>557.5</v>
      </c>
      <c r="U48" s="22" t="s">
        <v>13</v>
      </c>
      <c r="V48" s="21">
        <v>3</v>
      </c>
      <c r="W48" s="23">
        <f t="shared" si="1"/>
        <v>311.08500000000004</v>
      </c>
    </row>
    <row r="49" spans="1:23" ht="15.75">
      <c r="A49" s="19" t="s">
        <v>65</v>
      </c>
      <c r="B49" s="20" t="s">
        <v>34</v>
      </c>
      <c r="C49" s="21">
        <v>0.5617</v>
      </c>
      <c r="D49" s="21">
        <v>214.2</v>
      </c>
      <c r="E49" s="21">
        <v>220</v>
      </c>
      <c r="F49" s="21">
        <v>7</v>
      </c>
      <c r="G49" s="21">
        <v>182.5</v>
      </c>
      <c r="H49" s="21">
        <v>0</v>
      </c>
      <c r="I49" s="21">
        <v>192.5</v>
      </c>
      <c r="J49" s="21"/>
      <c r="K49" s="21">
        <v>102.5</v>
      </c>
      <c r="L49" s="21">
        <v>0</v>
      </c>
      <c r="M49" s="21">
        <v>0</v>
      </c>
      <c r="N49" s="21"/>
      <c r="O49" s="21">
        <f t="shared" si="2"/>
        <v>295</v>
      </c>
      <c r="P49" s="21">
        <v>182.5</v>
      </c>
      <c r="Q49" s="21">
        <v>192.5</v>
      </c>
      <c r="R49" s="21">
        <v>205</v>
      </c>
      <c r="S49" s="21"/>
      <c r="T49" s="22">
        <f t="shared" si="0"/>
        <v>500</v>
      </c>
      <c r="U49" s="22" t="s">
        <v>13</v>
      </c>
      <c r="V49" s="21">
        <v>1</v>
      </c>
      <c r="W49" s="23">
        <f t="shared" si="1"/>
        <v>280.84999999999997</v>
      </c>
    </row>
    <row r="50" spans="1:23" ht="15.75">
      <c r="A50" s="19" t="s">
        <v>81</v>
      </c>
      <c r="B50" s="20" t="s">
        <v>40</v>
      </c>
      <c r="C50" s="21">
        <v>0.5729</v>
      </c>
      <c r="D50" s="21">
        <v>206.6</v>
      </c>
      <c r="E50" s="21">
        <v>220</v>
      </c>
      <c r="F50" s="21">
        <v>6</v>
      </c>
      <c r="G50" s="21">
        <v>232.5</v>
      </c>
      <c r="H50" s="21">
        <v>242.5</v>
      </c>
      <c r="I50" s="21">
        <v>250</v>
      </c>
      <c r="J50" s="21"/>
      <c r="K50" s="21">
        <v>162.5</v>
      </c>
      <c r="L50" s="21">
        <v>167.5</v>
      </c>
      <c r="M50" s="21">
        <v>0</v>
      </c>
      <c r="N50" s="21"/>
      <c r="O50" s="21">
        <f t="shared" si="2"/>
        <v>417.5</v>
      </c>
      <c r="P50" s="21">
        <v>232.5</v>
      </c>
      <c r="Q50" s="21">
        <v>250</v>
      </c>
      <c r="R50" s="21">
        <v>0</v>
      </c>
      <c r="S50" s="21"/>
      <c r="T50" s="22">
        <f t="shared" si="0"/>
        <v>667.5</v>
      </c>
      <c r="U50" s="22" t="s">
        <v>13</v>
      </c>
      <c r="V50" s="21">
        <v>1</v>
      </c>
      <c r="W50" s="23">
        <f t="shared" si="1"/>
        <v>382.41074999999995</v>
      </c>
    </row>
    <row r="51" spans="1:23" ht="15.75">
      <c r="A51" s="19" t="s">
        <v>77</v>
      </c>
      <c r="B51" s="20" t="s">
        <v>38</v>
      </c>
      <c r="C51" s="21">
        <v>0.5592</v>
      </c>
      <c r="D51" s="21">
        <v>216.8</v>
      </c>
      <c r="E51" s="21">
        <v>220</v>
      </c>
      <c r="F51" s="21">
        <v>8</v>
      </c>
      <c r="G51" s="21">
        <v>192.5</v>
      </c>
      <c r="H51" s="21">
        <v>197.5</v>
      </c>
      <c r="I51" s="21">
        <v>205</v>
      </c>
      <c r="J51" s="21"/>
      <c r="K51" s="21">
        <v>137.5</v>
      </c>
      <c r="L51" s="21">
        <v>145</v>
      </c>
      <c r="M51" s="21">
        <v>150</v>
      </c>
      <c r="N51" s="21"/>
      <c r="O51" s="21">
        <f t="shared" si="2"/>
        <v>355</v>
      </c>
      <c r="P51" s="21">
        <v>222.5</v>
      </c>
      <c r="Q51" s="21">
        <v>230</v>
      </c>
      <c r="R51" s="21">
        <v>0</v>
      </c>
      <c r="S51" s="21"/>
      <c r="T51" s="22">
        <f t="shared" si="0"/>
        <v>585</v>
      </c>
      <c r="U51" s="22" t="s">
        <v>13</v>
      </c>
      <c r="V51" s="21" t="s">
        <v>89</v>
      </c>
      <c r="W51" s="23">
        <f t="shared" si="1"/>
        <v>327.132</v>
      </c>
    </row>
    <row r="52" spans="1:23" ht="15.75">
      <c r="A52" s="19" t="s">
        <v>75</v>
      </c>
      <c r="B52" s="20" t="s">
        <v>38</v>
      </c>
      <c r="C52" s="21">
        <v>0.5657</v>
      </c>
      <c r="D52" s="21">
        <v>211.4</v>
      </c>
      <c r="E52" s="21">
        <v>220</v>
      </c>
      <c r="F52" s="21">
        <v>6</v>
      </c>
      <c r="G52" s="21">
        <v>0</v>
      </c>
      <c r="H52" s="21">
        <v>0</v>
      </c>
      <c r="I52" s="21">
        <v>0</v>
      </c>
      <c r="J52" s="21"/>
      <c r="K52" s="21">
        <v>0</v>
      </c>
      <c r="L52" s="21">
        <v>0</v>
      </c>
      <c r="M52" s="21">
        <v>0</v>
      </c>
      <c r="N52" s="21"/>
      <c r="O52" s="21">
        <f t="shared" si="2"/>
        <v>0</v>
      </c>
      <c r="P52" s="21">
        <v>0</v>
      </c>
      <c r="Q52" s="21">
        <v>0</v>
      </c>
      <c r="R52" s="21">
        <v>0</v>
      </c>
      <c r="S52" s="21"/>
      <c r="T52" s="22">
        <f t="shared" si="0"/>
        <v>0</v>
      </c>
      <c r="U52" s="22" t="s">
        <v>13</v>
      </c>
      <c r="V52" s="21"/>
      <c r="W52" s="23">
        <f t="shared" si="1"/>
        <v>0</v>
      </c>
    </row>
    <row r="53" spans="1:23" ht="15.75">
      <c r="A53" s="19" t="s">
        <v>73</v>
      </c>
      <c r="B53" s="20" t="s">
        <v>95</v>
      </c>
      <c r="C53" s="21">
        <v>0.5604</v>
      </c>
      <c r="D53" s="21">
        <v>215</v>
      </c>
      <c r="E53" s="21">
        <v>220</v>
      </c>
      <c r="F53" s="21">
        <v>8</v>
      </c>
      <c r="G53" s="21">
        <v>0</v>
      </c>
      <c r="H53" s="21">
        <v>125</v>
      </c>
      <c r="I53" s="21">
        <v>135</v>
      </c>
      <c r="J53" s="21"/>
      <c r="K53" s="21">
        <v>125</v>
      </c>
      <c r="L53" s="21">
        <v>0</v>
      </c>
      <c r="M53" s="21">
        <v>137.5</v>
      </c>
      <c r="N53" s="21"/>
      <c r="O53" s="21">
        <f t="shared" si="2"/>
        <v>272.5</v>
      </c>
      <c r="P53" s="21">
        <v>145</v>
      </c>
      <c r="Q53" s="21">
        <v>0</v>
      </c>
      <c r="R53" s="21">
        <v>0</v>
      </c>
      <c r="S53" s="21"/>
      <c r="T53" s="22">
        <f t="shared" si="0"/>
        <v>417.5</v>
      </c>
      <c r="U53" s="22" t="s">
        <v>13</v>
      </c>
      <c r="V53" s="21" t="s">
        <v>90</v>
      </c>
      <c r="W53" s="23">
        <f t="shared" si="1"/>
        <v>233.967</v>
      </c>
    </row>
    <row r="54" spans="1:23" ht="15.75">
      <c r="A54" s="24"/>
      <c r="B54" s="25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7"/>
      <c r="U54" s="27"/>
      <c r="V54" s="26"/>
      <c r="W54" s="28"/>
    </row>
    <row r="55" spans="1:23" ht="15.75">
      <c r="A55" s="19" t="s">
        <v>78</v>
      </c>
      <c r="B55" s="20" t="s">
        <v>51</v>
      </c>
      <c r="C55" s="21">
        <v>0.5426</v>
      </c>
      <c r="D55" s="21">
        <v>232.8</v>
      </c>
      <c r="E55" s="21">
        <v>242</v>
      </c>
      <c r="F55" s="21">
        <v>10</v>
      </c>
      <c r="G55" s="21">
        <v>175</v>
      </c>
      <c r="H55" s="21">
        <v>187.5</v>
      </c>
      <c r="I55" s="21">
        <v>197.5</v>
      </c>
      <c r="J55" s="21"/>
      <c r="K55" s="21">
        <v>142.5</v>
      </c>
      <c r="L55" s="21">
        <v>150</v>
      </c>
      <c r="M55" s="21">
        <v>157.5</v>
      </c>
      <c r="N55" s="21"/>
      <c r="O55" s="21">
        <f t="shared" si="2"/>
        <v>355</v>
      </c>
      <c r="P55" s="21">
        <v>227.5</v>
      </c>
      <c r="Q55" s="21">
        <v>237.5</v>
      </c>
      <c r="R55" s="21">
        <v>242.5</v>
      </c>
      <c r="S55" s="21"/>
      <c r="T55" s="22">
        <f t="shared" si="0"/>
        <v>597.5</v>
      </c>
      <c r="U55" s="22" t="s">
        <v>13</v>
      </c>
      <c r="V55" s="21">
        <v>1</v>
      </c>
      <c r="W55" s="23">
        <f t="shared" si="1"/>
        <v>324.20349999999996</v>
      </c>
    </row>
    <row r="56" spans="1:23" ht="15.75">
      <c r="A56" s="19" t="s">
        <v>72</v>
      </c>
      <c r="B56" s="20" t="s">
        <v>51</v>
      </c>
      <c r="C56" s="21">
        <v>0.5458</v>
      </c>
      <c r="D56" s="21">
        <v>229.8</v>
      </c>
      <c r="E56" s="21">
        <v>242</v>
      </c>
      <c r="F56" s="21">
        <v>8</v>
      </c>
      <c r="G56" s="21">
        <v>172.5</v>
      </c>
      <c r="H56" s="21">
        <v>187.5</v>
      </c>
      <c r="I56" s="21">
        <v>195</v>
      </c>
      <c r="J56" s="21"/>
      <c r="K56" s="21">
        <v>112.5</v>
      </c>
      <c r="L56" s="21">
        <v>125</v>
      </c>
      <c r="M56" s="21">
        <v>0</v>
      </c>
      <c r="N56" s="21"/>
      <c r="O56" s="21">
        <f t="shared" si="2"/>
        <v>320</v>
      </c>
      <c r="P56" s="21">
        <v>182.5</v>
      </c>
      <c r="Q56" s="21">
        <v>195</v>
      </c>
      <c r="R56" s="21">
        <v>205</v>
      </c>
      <c r="S56" s="21"/>
      <c r="T56" s="22">
        <f t="shared" si="0"/>
        <v>525</v>
      </c>
      <c r="U56" s="22" t="s">
        <v>13</v>
      </c>
      <c r="V56" s="21">
        <v>2</v>
      </c>
      <c r="W56" s="23">
        <f t="shared" si="1"/>
        <v>286.54499999999996</v>
      </c>
    </row>
    <row r="57" spans="1:23" ht="15.75">
      <c r="A57" s="19" t="s">
        <v>74</v>
      </c>
      <c r="B57" s="20" t="s">
        <v>32</v>
      </c>
      <c r="C57" s="21">
        <v>0.5449</v>
      </c>
      <c r="D57" s="21">
        <v>230</v>
      </c>
      <c r="E57" s="21">
        <v>242</v>
      </c>
      <c r="F57" s="21">
        <v>6</v>
      </c>
      <c r="G57" s="21">
        <v>140</v>
      </c>
      <c r="H57" s="21">
        <v>150</v>
      </c>
      <c r="I57" s="21">
        <v>157.5</v>
      </c>
      <c r="J57" s="21"/>
      <c r="K57" s="21">
        <v>127.5</v>
      </c>
      <c r="L57" s="21">
        <v>137.5</v>
      </c>
      <c r="M57" s="21">
        <v>147.5</v>
      </c>
      <c r="N57" s="21"/>
      <c r="O57" s="21">
        <f t="shared" si="2"/>
        <v>305</v>
      </c>
      <c r="P57" s="21">
        <v>132.5</v>
      </c>
      <c r="Q57" s="21">
        <v>142.5</v>
      </c>
      <c r="R57" s="21">
        <v>150</v>
      </c>
      <c r="S57" s="21"/>
      <c r="T57" s="22">
        <f t="shared" si="0"/>
        <v>455</v>
      </c>
      <c r="U57" s="22" t="s">
        <v>13</v>
      </c>
      <c r="V57" s="21">
        <v>1</v>
      </c>
      <c r="W57" s="23">
        <f t="shared" si="1"/>
        <v>247.92950000000002</v>
      </c>
    </row>
    <row r="58" spans="1:23" ht="15.75">
      <c r="A58" s="19" t="s">
        <v>69</v>
      </c>
      <c r="B58" s="20" t="s">
        <v>70</v>
      </c>
      <c r="C58" s="21">
        <v>0.5398</v>
      </c>
      <c r="D58" s="21">
        <v>237.6</v>
      </c>
      <c r="E58" s="21">
        <v>242</v>
      </c>
      <c r="F58" s="21" t="s">
        <v>99</v>
      </c>
      <c r="G58" s="21">
        <v>125</v>
      </c>
      <c r="H58" s="21">
        <v>0</v>
      </c>
      <c r="I58" s="21">
        <v>0</v>
      </c>
      <c r="J58" s="21"/>
      <c r="K58" s="21">
        <v>110</v>
      </c>
      <c r="L58" s="21">
        <v>120</v>
      </c>
      <c r="M58" s="21">
        <v>0</v>
      </c>
      <c r="N58" s="21"/>
      <c r="O58" s="21">
        <f t="shared" si="2"/>
        <v>245</v>
      </c>
      <c r="P58" s="21">
        <v>125</v>
      </c>
      <c r="Q58" s="21">
        <v>0</v>
      </c>
      <c r="R58" s="21">
        <v>182.5</v>
      </c>
      <c r="S58" s="21"/>
      <c r="T58" s="22">
        <f t="shared" si="0"/>
        <v>427.5</v>
      </c>
      <c r="U58" s="22" t="s">
        <v>13</v>
      </c>
      <c r="V58" s="21" t="s">
        <v>91</v>
      </c>
      <c r="W58" s="23">
        <f t="shared" si="1"/>
        <v>230.76449999999997</v>
      </c>
    </row>
    <row r="59" spans="1:23" ht="15.75">
      <c r="A59" s="24"/>
      <c r="B59" s="25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7"/>
      <c r="U59" s="27"/>
      <c r="V59" s="26"/>
      <c r="W59" s="28"/>
    </row>
    <row r="60" spans="1:23" ht="15.75">
      <c r="A60" s="19" t="s">
        <v>63</v>
      </c>
      <c r="B60" s="20" t="s">
        <v>64</v>
      </c>
      <c r="C60" s="21">
        <v>0.53</v>
      </c>
      <c r="D60" s="21">
        <v>257</v>
      </c>
      <c r="E60" s="21">
        <v>275</v>
      </c>
      <c r="F60" s="21">
        <v>7</v>
      </c>
      <c r="G60" s="21">
        <v>62.5</v>
      </c>
      <c r="H60" s="21">
        <v>0</v>
      </c>
      <c r="I60" s="21">
        <v>0</v>
      </c>
      <c r="J60" s="21"/>
      <c r="K60" s="21">
        <v>62.5</v>
      </c>
      <c r="L60" s="21">
        <v>0</v>
      </c>
      <c r="M60" s="21">
        <v>0</v>
      </c>
      <c r="N60" s="21"/>
      <c r="O60" s="21">
        <f t="shared" si="2"/>
        <v>125</v>
      </c>
      <c r="P60" s="21">
        <v>182.5</v>
      </c>
      <c r="Q60" s="21">
        <v>250</v>
      </c>
      <c r="R60" s="21">
        <v>270</v>
      </c>
      <c r="S60" s="21"/>
      <c r="T60" s="22">
        <f t="shared" si="0"/>
        <v>395</v>
      </c>
      <c r="U60" s="22" t="s">
        <v>13</v>
      </c>
      <c r="V60" s="21">
        <v>1</v>
      </c>
      <c r="W60" s="23">
        <f t="shared" si="1"/>
        <v>209.35000000000002</v>
      </c>
    </row>
    <row r="61" spans="1:23" ht="15.75">
      <c r="A61" s="19" t="s">
        <v>71</v>
      </c>
      <c r="B61" s="20" t="s">
        <v>34</v>
      </c>
      <c r="C61" s="21">
        <v>0.5259</v>
      </c>
      <c r="D61" s="21">
        <v>267</v>
      </c>
      <c r="E61" s="21">
        <v>275</v>
      </c>
      <c r="F61" s="21">
        <v>10</v>
      </c>
      <c r="G61" s="21">
        <v>165</v>
      </c>
      <c r="H61" s="21">
        <v>175</v>
      </c>
      <c r="I61" s="21">
        <v>0</v>
      </c>
      <c r="J61" s="21"/>
      <c r="K61" s="21">
        <v>110</v>
      </c>
      <c r="L61" s="21">
        <v>120</v>
      </c>
      <c r="M61" s="21">
        <v>0</v>
      </c>
      <c r="N61" s="21"/>
      <c r="O61" s="21">
        <f t="shared" si="2"/>
        <v>295</v>
      </c>
      <c r="P61" s="21">
        <v>195</v>
      </c>
      <c r="Q61" s="21">
        <v>210</v>
      </c>
      <c r="R61" s="21">
        <v>215</v>
      </c>
      <c r="S61" s="21"/>
      <c r="T61" s="22">
        <f t="shared" si="0"/>
        <v>510</v>
      </c>
      <c r="U61" s="22" t="s">
        <v>13</v>
      </c>
      <c r="V61" s="21">
        <v>1</v>
      </c>
      <c r="W61" s="23">
        <f t="shared" si="1"/>
        <v>268.209</v>
      </c>
    </row>
    <row r="62" spans="1:23" ht="15.75">
      <c r="A62" s="24"/>
      <c r="B62" s="25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7"/>
      <c r="U62" s="27"/>
      <c r="V62" s="26"/>
      <c r="W62" s="28"/>
    </row>
    <row r="63" spans="1:23" ht="15.75">
      <c r="A63" s="19" t="s">
        <v>82</v>
      </c>
      <c r="B63" s="20" t="s">
        <v>92</v>
      </c>
      <c r="C63" s="21">
        <v>0.5154</v>
      </c>
      <c r="D63" s="21">
        <v>286</v>
      </c>
      <c r="E63" s="21">
        <v>308</v>
      </c>
      <c r="F63" s="21">
        <v>9</v>
      </c>
      <c r="G63" s="21">
        <v>265</v>
      </c>
      <c r="H63" s="21">
        <v>282.5</v>
      </c>
      <c r="I63" s="21">
        <v>0</v>
      </c>
      <c r="J63" s="21"/>
      <c r="K63" s="21">
        <v>182.5</v>
      </c>
      <c r="L63" s="21">
        <v>190</v>
      </c>
      <c r="M63" s="21">
        <v>0</v>
      </c>
      <c r="N63" s="21"/>
      <c r="O63" s="21">
        <f t="shared" si="2"/>
        <v>472.5</v>
      </c>
      <c r="P63" s="21">
        <v>300</v>
      </c>
      <c r="Q63" s="21">
        <v>0</v>
      </c>
      <c r="R63" s="21">
        <v>0</v>
      </c>
      <c r="S63" s="21"/>
      <c r="T63" s="22">
        <f t="shared" si="0"/>
        <v>772.5</v>
      </c>
      <c r="U63" s="22" t="s">
        <v>13</v>
      </c>
      <c r="V63" s="21" t="s">
        <v>86</v>
      </c>
      <c r="W63" s="23">
        <f t="shared" si="1"/>
        <v>398.1465</v>
      </c>
    </row>
    <row r="64" spans="1:23" ht="15.75">
      <c r="A64" s="24"/>
      <c r="B64" s="25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7"/>
      <c r="U64" s="27"/>
      <c r="V64" s="26"/>
      <c r="W64" s="28"/>
    </row>
    <row r="65" spans="1:23" ht="15.75">
      <c r="A65" s="19" t="s">
        <v>79</v>
      </c>
      <c r="B65" s="20" t="s">
        <v>40</v>
      </c>
      <c r="C65" s="21">
        <v>0.4829</v>
      </c>
      <c r="D65" s="21">
        <v>354</v>
      </c>
      <c r="E65" s="21" t="s">
        <v>68</v>
      </c>
      <c r="F65" s="21" t="s">
        <v>98</v>
      </c>
      <c r="G65" s="21">
        <v>0</v>
      </c>
      <c r="H65" s="21">
        <v>220</v>
      </c>
      <c r="I65" s="21">
        <v>235</v>
      </c>
      <c r="J65" s="21"/>
      <c r="K65" s="21">
        <v>142.5</v>
      </c>
      <c r="L65" s="21">
        <v>160</v>
      </c>
      <c r="M65" s="21">
        <v>0</v>
      </c>
      <c r="N65" s="21"/>
      <c r="O65" s="21">
        <f t="shared" si="2"/>
        <v>395</v>
      </c>
      <c r="P65" s="21">
        <v>260</v>
      </c>
      <c r="Q65" s="21">
        <v>277.5</v>
      </c>
      <c r="R65" s="21">
        <v>0</v>
      </c>
      <c r="S65" s="21"/>
      <c r="T65" s="22">
        <f t="shared" si="0"/>
        <v>672.5</v>
      </c>
      <c r="U65" s="22" t="s">
        <v>13</v>
      </c>
      <c r="V65" s="21">
        <v>1</v>
      </c>
      <c r="W65" s="23">
        <f t="shared" si="1"/>
        <v>324.75025</v>
      </c>
    </row>
    <row r="66" spans="1:23" ht="15.75">
      <c r="A66" s="19" t="s">
        <v>66</v>
      </c>
      <c r="B66" s="20" t="s">
        <v>67</v>
      </c>
      <c r="C66" s="21">
        <v>0.4905</v>
      </c>
      <c r="D66" s="21">
        <v>336</v>
      </c>
      <c r="E66" s="21" t="s">
        <v>68</v>
      </c>
      <c r="F66" s="21">
        <v>8</v>
      </c>
      <c r="G66" s="21">
        <v>192.5</v>
      </c>
      <c r="H66" s="21">
        <v>215</v>
      </c>
      <c r="I66" s="21">
        <v>230</v>
      </c>
      <c r="J66" s="21"/>
      <c r="K66" s="21">
        <v>102.5</v>
      </c>
      <c r="L66" s="21">
        <v>142.5</v>
      </c>
      <c r="M66" s="21">
        <v>147.5</v>
      </c>
      <c r="N66" s="21"/>
      <c r="O66" s="21">
        <f t="shared" si="2"/>
        <v>377.5</v>
      </c>
      <c r="P66" s="21">
        <v>197.5</v>
      </c>
      <c r="Q66" s="21">
        <v>220</v>
      </c>
      <c r="R66" s="21">
        <v>0</v>
      </c>
      <c r="S66" s="21"/>
      <c r="T66" s="22">
        <f t="shared" si="0"/>
        <v>597.5</v>
      </c>
      <c r="U66" s="22" t="s">
        <v>13</v>
      </c>
      <c r="V66" s="21" t="s">
        <v>87</v>
      </c>
      <c r="W66" s="23">
        <f t="shared" si="1"/>
        <v>293.07375</v>
      </c>
    </row>
  </sheetData>
  <mergeCells count="3">
    <mergeCell ref="K4:M4"/>
    <mergeCell ref="P4:R4"/>
    <mergeCell ref="F4:I4"/>
  </mergeCells>
  <printOptions horizontalCentered="1"/>
  <pageMargins left="0.25" right="0.25" top="1" bottom="0.75" header="0.5" footer="0.5"/>
  <pageSetup horizontalDpi="600" verticalDpi="600" orientation="landscape" scale="70" r:id="rId1"/>
  <headerFooter alignWithMargins="0">
    <oddHeader>&amp;C&amp;"Times New Roman TUR,Bold"&amp;24 100% RAW Powerlifting Federation
2008 World Powerlifting Championships
Hagerstown, MD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Currituck County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ccs</dc:creator>
  <cp:keywords/>
  <dc:description/>
  <cp:lastModifiedBy> </cp:lastModifiedBy>
  <cp:lastPrinted>2008-11-07T02:54:00Z</cp:lastPrinted>
  <dcterms:created xsi:type="dcterms:W3CDTF">2003-11-18T18:32:35Z</dcterms:created>
  <dcterms:modified xsi:type="dcterms:W3CDTF">2008-11-07T02:54:02Z</dcterms:modified>
  <cp:category/>
  <cp:version/>
  <cp:contentType/>
  <cp:contentStatus/>
</cp:coreProperties>
</file>